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ignac\Downloads\"/>
    </mc:Choice>
  </mc:AlternateContent>
  <xr:revisionPtr revIDLastSave="0" documentId="8_{D8B0EA75-F063-46B9-8E75-B10BD851A737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Hoja1!$2:$2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8" i="1" l="1"/>
  <c r="I133" i="1"/>
  <c r="I124" i="1"/>
  <c r="I102" i="1"/>
  <c r="I168" i="1" s="1"/>
  <c r="I78" i="1"/>
  <c r="I59" i="1"/>
  <c r="I44" i="1"/>
  <c r="I23" i="1"/>
  <c r="I14" i="1"/>
  <c r="I3" i="1"/>
  <c r="J148" i="1"/>
  <c r="J133" i="1"/>
  <c r="J168" i="1" s="1"/>
  <c r="J124" i="1"/>
  <c r="J102" i="1"/>
  <c r="J78" i="1"/>
  <c r="J59" i="1"/>
  <c r="J23" i="1"/>
  <c r="J3" i="1"/>
  <c r="D7" i="1"/>
  <c r="E7" i="1"/>
  <c r="F7" i="1"/>
  <c r="C9" i="1"/>
  <c r="D9" i="1"/>
  <c r="E9" i="1"/>
  <c r="F9" i="1"/>
  <c r="C11" i="1"/>
  <c r="D11" i="1"/>
  <c r="E11" i="1"/>
  <c r="F11" i="1"/>
  <c r="C13" i="1"/>
  <c r="D13" i="1"/>
  <c r="E13" i="1"/>
  <c r="F13" i="1"/>
  <c r="C16" i="1"/>
  <c r="D16" i="1"/>
  <c r="E16" i="1"/>
  <c r="F16" i="1"/>
  <c r="C18" i="1"/>
  <c r="D18" i="1"/>
  <c r="E18" i="1"/>
  <c r="F18" i="1"/>
  <c r="C20" i="1"/>
  <c r="C21" i="1"/>
  <c r="C22" i="1" s="1"/>
  <c r="D20" i="1"/>
  <c r="D21" i="1"/>
  <c r="D22" i="1" s="1"/>
  <c r="E20" i="1"/>
  <c r="F20" i="1"/>
  <c r="E22" i="1"/>
  <c r="F22" i="1"/>
  <c r="C25" i="1"/>
  <c r="D25" i="1"/>
  <c r="D26" i="1"/>
  <c r="D27" i="1" s="1"/>
  <c r="D28" i="1" s="1"/>
  <c r="D29" i="1" s="1"/>
  <c r="E25" i="1"/>
  <c r="F25" i="1"/>
  <c r="C26" i="1"/>
  <c r="C27" i="1"/>
  <c r="C28" i="1" s="1"/>
  <c r="C29" i="1" s="1"/>
  <c r="E27" i="1"/>
  <c r="F27" i="1"/>
  <c r="E29" i="1"/>
  <c r="F29" i="1"/>
  <c r="C31" i="1"/>
  <c r="D31" i="1"/>
  <c r="E31" i="1"/>
  <c r="F31" i="1"/>
  <c r="C33" i="1"/>
  <c r="C34" i="1"/>
  <c r="C35" i="1" s="1"/>
  <c r="C36" i="1" s="1"/>
  <c r="C37" i="1" s="1"/>
  <c r="D33" i="1"/>
  <c r="D34" i="1"/>
  <c r="D35" i="1" s="1"/>
  <c r="D36" i="1" s="1"/>
  <c r="D37" i="1" s="1"/>
  <c r="E33" i="1"/>
  <c r="F33" i="1"/>
  <c r="E35" i="1"/>
  <c r="F35" i="1"/>
  <c r="E37" i="1"/>
  <c r="F37" i="1"/>
  <c r="C39" i="1"/>
  <c r="D39" i="1"/>
  <c r="D40" i="1" s="1"/>
  <c r="D41" i="1" s="1"/>
  <c r="E39" i="1"/>
  <c r="F39" i="1"/>
  <c r="C40" i="1"/>
  <c r="C41" i="1" s="1"/>
  <c r="E41" i="1"/>
  <c r="F41" i="1"/>
  <c r="C43" i="1"/>
  <c r="D43" i="1"/>
  <c r="E43" i="1"/>
  <c r="F43" i="1"/>
  <c r="C46" i="1"/>
  <c r="D46" i="1"/>
  <c r="E46" i="1"/>
  <c r="F46" i="1"/>
  <c r="C48" i="1"/>
  <c r="C49" i="1"/>
  <c r="C50" i="1" s="1"/>
  <c r="C51" i="1" s="1"/>
  <c r="C52" i="1" s="1"/>
  <c r="D48" i="1"/>
  <c r="D49" i="1" s="1"/>
  <c r="D50" i="1" s="1"/>
  <c r="D51" i="1" s="1"/>
  <c r="D52" i="1" s="1"/>
  <c r="E48" i="1"/>
  <c r="F48" i="1"/>
  <c r="E50" i="1"/>
  <c r="F50" i="1"/>
  <c r="E52" i="1"/>
  <c r="F52" i="1"/>
  <c r="C54" i="1"/>
  <c r="D54" i="1"/>
  <c r="E54" i="1"/>
  <c r="F54" i="1"/>
  <c r="C56" i="1"/>
  <c r="C57" i="1" s="1"/>
  <c r="C58" i="1" s="1"/>
  <c r="D56" i="1"/>
  <c r="D57" i="1" s="1"/>
  <c r="D58" i="1" s="1"/>
  <c r="E56" i="1"/>
  <c r="F56" i="1"/>
  <c r="E58" i="1"/>
  <c r="F58" i="1"/>
  <c r="C61" i="1"/>
  <c r="C62" i="1"/>
  <c r="C63" i="1" s="1"/>
  <c r="D61" i="1"/>
  <c r="D62" i="1" s="1"/>
  <c r="D63" i="1" s="1"/>
  <c r="E61" i="1"/>
  <c r="F61" i="1"/>
  <c r="E63" i="1"/>
  <c r="F63" i="1"/>
  <c r="C65" i="1"/>
  <c r="C66" i="1"/>
  <c r="C67" i="1" s="1"/>
  <c r="D65" i="1"/>
  <c r="D66" i="1"/>
  <c r="D67" i="1" s="1"/>
  <c r="E65" i="1"/>
  <c r="F65" i="1"/>
  <c r="E67" i="1"/>
  <c r="F67" i="1"/>
  <c r="C69" i="1"/>
  <c r="D69" i="1"/>
  <c r="E69" i="1"/>
  <c r="F69" i="1"/>
  <c r="C71" i="1"/>
  <c r="D71" i="1"/>
  <c r="E71" i="1"/>
  <c r="F71" i="1"/>
  <c r="C73" i="1"/>
  <c r="C74" i="1"/>
  <c r="C75" i="1"/>
  <c r="C76" i="1" s="1"/>
  <c r="C77" i="1" s="1"/>
  <c r="D73" i="1"/>
  <c r="D74" i="1" s="1"/>
  <c r="D75" i="1" s="1"/>
  <c r="D76" i="1" s="1"/>
  <c r="D77" i="1" s="1"/>
  <c r="E73" i="1"/>
  <c r="F73" i="1"/>
  <c r="E75" i="1"/>
  <c r="F75" i="1"/>
  <c r="E77" i="1"/>
  <c r="F77" i="1"/>
  <c r="C80" i="1"/>
  <c r="D80" i="1"/>
  <c r="E80" i="1"/>
  <c r="F80" i="1"/>
  <c r="C82" i="1"/>
  <c r="C83" i="1"/>
  <c r="C84" i="1" s="1"/>
  <c r="C85" i="1" s="1"/>
  <c r="D82" i="1"/>
  <c r="D83" i="1"/>
  <c r="D84" i="1"/>
  <c r="D85" i="1" s="1"/>
  <c r="E82" i="1"/>
  <c r="F82" i="1"/>
  <c r="E84" i="1"/>
  <c r="F84" i="1"/>
  <c r="C87" i="1"/>
  <c r="C88" i="1"/>
  <c r="C89" i="1"/>
  <c r="D87" i="1"/>
  <c r="D88" i="1" s="1"/>
  <c r="D89" i="1" s="1"/>
  <c r="E87" i="1"/>
  <c r="F87" i="1"/>
  <c r="E89" i="1"/>
  <c r="F89" i="1"/>
  <c r="C91" i="1"/>
  <c r="C92" i="1" s="1"/>
  <c r="C93" i="1" s="1"/>
  <c r="C94" i="1" s="1"/>
  <c r="C95" i="1" s="1"/>
  <c r="D91" i="1"/>
  <c r="D92" i="1" s="1"/>
  <c r="D93" i="1" s="1"/>
  <c r="D94" i="1" s="1"/>
  <c r="D95" i="1" s="1"/>
  <c r="E91" i="1"/>
  <c r="F91" i="1"/>
  <c r="E93" i="1"/>
  <c r="F93" i="1"/>
  <c r="E95" i="1"/>
  <c r="F95" i="1"/>
  <c r="C97" i="1"/>
  <c r="C98" i="1" s="1"/>
  <c r="C99" i="1" s="1"/>
  <c r="C100" i="1" s="1"/>
  <c r="C101" i="1" s="1"/>
  <c r="D97" i="1"/>
  <c r="D98" i="1" s="1"/>
  <c r="D99" i="1" s="1"/>
  <c r="D100" i="1" s="1"/>
  <c r="D101" i="1" s="1"/>
  <c r="E97" i="1"/>
  <c r="F97" i="1"/>
  <c r="E99" i="1"/>
  <c r="F99" i="1"/>
  <c r="E101" i="1"/>
  <c r="F101" i="1"/>
  <c r="C104" i="1"/>
  <c r="D104" i="1"/>
  <c r="E104" i="1"/>
  <c r="F104" i="1"/>
  <c r="C106" i="1"/>
  <c r="C107" i="1"/>
  <c r="C108" i="1" s="1"/>
  <c r="D106" i="1"/>
  <c r="D107" i="1"/>
  <c r="D108" i="1" s="1"/>
  <c r="E106" i="1"/>
  <c r="F106" i="1"/>
  <c r="E108" i="1"/>
  <c r="F108" i="1"/>
  <c r="C110" i="1"/>
  <c r="D110" i="1"/>
  <c r="E110" i="1"/>
  <c r="F110" i="1"/>
  <c r="C115" i="1"/>
  <c r="C116" i="1"/>
  <c r="C117" i="1" s="1"/>
  <c r="D115" i="1"/>
  <c r="D116" i="1" s="1"/>
  <c r="D117" i="1" s="1"/>
  <c r="E115" i="1"/>
  <c r="F115" i="1"/>
  <c r="E117" i="1"/>
  <c r="F117" i="1"/>
  <c r="C119" i="1"/>
  <c r="C120" i="1"/>
  <c r="C121" i="1" s="1"/>
  <c r="D119" i="1"/>
  <c r="D120" i="1"/>
  <c r="D121" i="1" s="1"/>
  <c r="E119" i="1"/>
  <c r="F119" i="1"/>
  <c r="E121" i="1"/>
  <c r="F121" i="1"/>
  <c r="C123" i="1"/>
  <c r="D123" i="1"/>
  <c r="E123" i="1"/>
  <c r="F123" i="1"/>
  <c r="C126" i="1"/>
  <c r="C127" i="1" s="1"/>
  <c r="C128" i="1" s="1"/>
  <c r="C129" i="1" s="1"/>
  <c r="C130" i="1" s="1"/>
  <c r="D126" i="1"/>
  <c r="D127" i="1"/>
  <c r="D128" i="1" s="1"/>
  <c r="D129" i="1" s="1"/>
  <c r="D130" i="1" s="1"/>
  <c r="E126" i="1"/>
  <c r="F126" i="1"/>
  <c r="E128" i="1"/>
  <c r="F128" i="1"/>
  <c r="E130" i="1"/>
  <c r="F130" i="1"/>
  <c r="C132" i="1"/>
  <c r="D132" i="1"/>
  <c r="E132" i="1"/>
  <c r="E133" i="1"/>
  <c r="F132" i="1"/>
  <c r="F133" i="1"/>
  <c r="C135" i="1"/>
  <c r="D135" i="1"/>
  <c r="E135" i="1"/>
  <c r="F135" i="1"/>
  <c r="C137" i="1"/>
  <c r="C138" i="1"/>
  <c r="C139" i="1" s="1"/>
  <c r="C140" i="1" s="1"/>
  <c r="C141" i="1" s="1"/>
  <c r="C142" i="1" s="1"/>
  <c r="C143" i="1" s="1"/>
  <c r="D137" i="1"/>
  <c r="D138" i="1" s="1"/>
  <c r="D139" i="1" s="1"/>
  <c r="D140" i="1" s="1"/>
  <c r="D141" i="1" s="1"/>
  <c r="D142" i="1" s="1"/>
  <c r="D143" i="1" s="1"/>
  <c r="E137" i="1"/>
  <c r="F137" i="1"/>
  <c r="E139" i="1"/>
  <c r="F139" i="1"/>
  <c r="E141" i="1"/>
  <c r="F141" i="1"/>
  <c r="E143" i="1"/>
  <c r="F143" i="1"/>
  <c r="C145" i="1"/>
  <c r="D145" i="1"/>
  <c r="E145" i="1"/>
  <c r="F145" i="1"/>
  <c r="C147" i="1"/>
  <c r="D147" i="1"/>
  <c r="E147" i="1"/>
  <c r="F147" i="1"/>
  <c r="C150" i="1"/>
  <c r="D150" i="1"/>
  <c r="E150" i="1"/>
  <c r="F150" i="1"/>
  <c r="C152" i="1"/>
  <c r="D152" i="1"/>
  <c r="E152" i="1"/>
  <c r="F152" i="1"/>
  <c r="C154" i="1"/>
  <c r="D154" i="1"/>
  <c r="E154" i="1"/>
  <c r="F154" i="1"/>
  <c r="C156" i="1"/>
  <c r="C157" i="1"/>
  <c r="C158" i="1"/>
  <c r="D156" i="1"/>
  <c r="D157" i="1" s="1"/>
  <c r="D158" i="1" s="1"/>
  <c r="E156" i="1"/>
  <c r="F156" i="1"/>
  <c r="E158" i="1"/>
  <c r="F158" i="1"/>
  <c r="C161" i="1"/>
  <c r="D161" i="1"/>
  <c r="E161" i="1"/>
  <c r="F161" i="1"/>
  <c r="C164" i="1"/>
  <c r="D164" i="1"/>
  <c r="E164" i="1"/>
  <c r="F164" i="1"/>
  <c r="C167" i="1"/>
  <c r="D167" i="1"/>
  <c r="E167" i="1"/>
  <c r="F167" i="1"/>
  <c r="C7" i="1"/>
</calcChain>
</file>

<file path=xl/sharedStrings.xml><?xml version="1.0" encoding="utf-8"?>
<sst xmlns="http://schemas.openxmlformats.org/spreadsheetml/2006/main" count="596" uniqueCount="274">
  <si>
    <t>11</t>
  </si>
  <si>
    <t>CONSEJERÍA DE PRESIDENCIA</t>
  </si>
  <si>
    <t>1101</t>
  </si>
  <si>
    <t>SECRETARIA GENERAL</t>
  </si>
  <si>
    <t>112A</t>
  </si>
  <si>
    <t>DIRECCIÓN Y SERVICIOS GENERALES</t>
  </si>
  <si>
    <t>23001</t>
  </si>
  <si>
    <t>1102</t>
  </si>
  <si>
    <t>DIRECCIÓN DE LOS SERVICIOS JURÍDICOS</t>
  </si>
  <si>
    <t>126A</t>
  </si>
  <si>
    <t>ASISTENCIA JURÍDICA DE LA COMUNIDAD</t>
  </si>
  <si>
    <t>23101</t>
  </si>
  <si>
    <t>1103</t>
  </si>
  <si>
    <t>D.G. ADMINISTRACION LOCAL</t>
  </si>
  <si>
    <t>124A</t>
  </si>
  <si>
    <t>ASESORAMIENTO Y ASISTENCIA TÉCNICA A MUNICIPIOS</t>
  </si>
  <si>
    <t>1104</t>
  </si>
  <si>
    <t>D.G. SEGURIDAD CIUDADANA Y EMERGENCIAS</t>
  </si>
  <si>
    <t>223A</t>
  </si>
  <si>
    <t>SERVICIO DE PROTECCIÓN CIVIL</t>
  </si>
  <si>
    <t>1105</t>
  </si>
  <si>
    <t>D.G. DE PART CIUD, UE Y ACC EXTERIOR</t>
  </si>
  <si>
    <t>126E</t>
  </si>
  <si>
    <t>ACCIÓN EXTERIOR Y RELACIONES CON LA UNIÓN EUROPEA</t>
  </si>
  <si>
    <t>12</t>
  </si>
  <si>
    <t>CONSEJERÍA DE SANIDAD</t>
  </si>
  <si>
    <t>1201</t>
  </si>
  <si>
    <t>SECRETARÍA GENERAL</t>
  </si>
  <si>
    <t>411A</t>
  </si>
  <si>
    <t>1202</t>
  </si>
  <si>
    <t>D.G. DE SALUD PUBLICA Y ADICCIONES</t>
  </si>
  <si>
    <t>413B</t>
  </si>
  <si>
    <t>SALUD</t>
  </si>
  <si>
    <t>1203</t>
  </si>
  <si>
    <t>D.G.PLANIF.INVESTIG, FARM. Y AT AL CIUDA</t>
  </si>
  <si>
    <t>411B</t>
  </si>
  <si>
    <t>ATENCIÓN AL CIUDADANO</t>
  </si>
  <si>
    <t>412J</t>
  </si>
  <si>
    <t>PLANIFICACIÓN SANITARIA</t>
  </si>
  <si>
    <t>13</t>
  </si>
  <si>
    <t>1301</t>
  </si>
  <si>
    <t>551C</t>
  </si>
  <si>
    <t>CENTRO REGIONAL ESTADÍSTICA Y DOCUMENTACIÓN</t>
  </si>
  <si>
    <t>611A</t>
  </si>
  <si>
    <t>612A</t>
  </si>
  <si>
    <t>ECONOMÍA Y PLANIFICACIÓN</t>
  </si>
  <si>
    <t>1302</t>
  </si>
  <si>
    <t>D.G. FUNCIÓN PÚBLICA Y CALIDAD SERVICIOS</t>
  </si>
  <si>
    <t>121B</t>
  </si>
  <si>
    <t>FUNCIÓN PÚBLICA E INSPECCION Y CALIDAD SERVICIOS</t>
  </si>
  <si>
    <t>1303</t>
  </si>
  <si>
    <t>D.G. DE PRESUPUESTOS Y FONDOS EUROPEOS</t>
  </si>
  <si>
    <t>612B</t>
  </si>
  <si>
    <t>PROGRAMACIÓN Y PRESUPUESTACIÓN</t>
  </si>
  <si>
    <t>612F</t>
  </si>
  <si>
    <t>PLANIFICACIÓN Y FONDOS EUROPEOS</t>
  </si>
  <si>
    <t>631A</t>
  </si>
  <si>
    <t>TESORO PÚBLICO REGIONAL</t>
  </si>
  <si>
    <t>1304</t>
  </si>
  <si>
    <t>D.G. DE PATRIMONIO E INFORMATICA</t>
  </si>
  <si>
    <t>126J</t>
  </si>
  <si>
    <t>CENTRO REGIONAL DE INFORMATICA</t>
  </si>
  <si>
    <t>612E</t>
  </si>
  <si>
    <t>GESTIÓN DEL PATRIMONIO DE LA COMUNIDAD AUTÓNOMA</t>
  </si>
  <si>
    <t>1305</t>
  </si>
  <si>
    <t>INTERVENCIÓN GENERAL</t>
  </si>
  <si>
    <t>612C</t>
  </si>
  <si>
    <t>CONTROL INTERNO Y CONTABILIDAD PÚBLICA</t>
  </si>
  <si>
    <t>14</t>
  </si>
  <si>
    <t>1401</t>
  </si>
  <si>
    <t>511A</t>
  </si>
  <si>
    <t>1402</t>
  </si>
  <si>
    <t>D.G. DE ORDEN. DEL TERRITORIO Y VIVIENDA</t>
  </si>
  <si>
    <t>431A</t>
  </si>
  <si>
    <t>PROMOCIÓN Y REHABILITACIÓN DE VIVIENDAS</t>
  </si>
  <si>
    <t>432A</t>
  </si>
  <si>
    <t>URBANISMO</t>
  </si>
  <si>
    <t>432B</t>
  </si>
  <si>
    <t>ORDENACIÓN DEL TERRITORIO</t>
  </si>
  <si>
    <t>1403</t>
  </si>
  <si>
    <t>D.G. DE CARRETERAS</t>
  </si>
  <si>
    <t>513C</t>
  </si>
  <si>
    <t>CONSERVACIÓN DE LA RED VIARIA</t>
  </si>
  <si>
    <t>1404</t>
  </si>
  <si>
    <t>D.G. DE TRANSPORTES COSTAS Y PUERTOS</t>
  </si>
  <si>
    <t>513A</t>
  </si>
  <si>
    <t>TRANSPORTES</t>
  </si>
  <si>
    <t>514A</t>
  </si>
  <si>
    <t>PUERTOS Y COSTAS</t>
  </si>
  <si>
    <t>15</t>
  </si>
  <si>
    <t>1501</t>
  </si>
  <si>
    <t>421A</t>
  </si>
  <si>
    <t>421C</t>
  </si>
  <si>
    <t>CONSEJO ESCOLAR DE LA REGIÓN</t>
  </si>
  <si>
    <t>1502</t>
  </si>
  <si>
    <t>D.G. DECALIDAD EDUC. Y FORM. PROFESIONAL</t>
  </si>
  <si>
    <t>422H</t>
  </si>
  <si>
    <t>FORMACIÓN PROFESIONAL</t>
  </si>
  <si>
    <t>422M</t>
  </si>
  <si>
    <t>ORDENACIÓN ACADÉMICA</t>
  </si>
  <si>
    <t>1503</t>
  </si>
  <si>
    <t>D.G. DE PLANIF EDUC. Y REC. HUMANOS</t>
  </si>
  <si>
    <t>421D</t>
  </si>
  <si>
    <t>RECURSOS HUMANOS DE EDUCACIÓN</t>
  </si>
  <si>
    <t>1504</t>
  </si>
  <si>
    <t>D.G. DE CENTROS EDUCATIVOS</t>
  </si>
  <si>
    <t>422K</t>
  </si>
  <si>
    <t>GESTIÓN EDUCATIVA Y CENTROS CONCERTADOS</t>
  </si>
  <si>
    <t>1506</t>
  </si>
  <si>
    <t>D.G. DE UNIVERSIDADES E INVESTIGACION</t>
  </si>
  <si>
    <t>421B</t>
  </si>
  <si>
    <t>UNIVERSIDADES</t>
  </si>
  <si>
    <t>542D</t>
  </si>
  <si>
    <t>INVESTIGACIÓN CIENTÍFICA Y TÉCNICA</t>
  </si>
  <si>
    <t>542E</t>
  </si>
  <si>
    <t>POLÍTICA CIENTÍFICA</t>
  </si>
  <si>
    <t>16</t>
  </si>
  <si>
    <t>1601</t>
  </si>
  <si>
    <t>721A</t>
  </si>
  <si>
    <t>1602</t>
  </si>
  <si>
    <t>D.G. SIMPLIF.ACT.EMPRES. Y ECONOMIA DIG.</t>
  </si>
  <si>
    <t>112D</t>
  </si>
  <si>
    <t>COMUNICACIÓN AUDIOVISUAL</t>
  </si>
  <si>
    <t>521A</t>
  </si>
  <si>
    <t>ORDENACIÓN Y FOMENTO TELECOMUNIC.Y SOCIEDAD INFORM</t>
  </si>
  <si>
    <t>542C</t>
  </si>
  <si>
    <t>INNOVACIÓN Y DESARROLLO TECNOLÓGICO</t>
  </si>
  <si>
    <t>1603</t>
  </si>
  <si>
    <t>D.G. ENERGIA Y ACTIV. INDUST. Y MINERA</t>
  </si>
  <si>
    <t>722A</t>
  </si>
  <si>
    <t>PLANIFICACIÓN Y ORDENACIÓN INDUSTRIAL Y ENERGÉTICA</t>
  </si>
  <si>
    <t>741A</t>
  </si>
  <si>
    <t>ORDENACIÓN Y FOMENTO DE LA MINERÍA</t>
  </si>
  <si>
    <t>D.G. DE COMERCIO Y PROTECCION CONSUMIDOR</t>
  </si>
  <si>
    <t>443A</t>
  </si>
  <si>
    <t>DEFENSA DEL CONSUMIDOR</t>
  </si>
  <si>
    <t>622A</t>
  </si>
  <si>
    <t>PROMOCIÓN DEL COMERCIO</t>
  </si>
  <si>
    <t>724B</t>
  </si>
  <si>
    <t>ARTESANÍA</t>
  </si>
  <si>
    <t>1605</t>
  </si>
  <si>
    <t>D.G. RELACIONES LABORALES Y ECONOMIA SOC</t>
  </si>
  <si>
    <t>315A</t>
  </si>
  <si>
    <t>ADMINISTRACIÓN RELAC.LABORALES Y CONDICIONES TRAB.</t>
  </si>
  <si>
    <t>315B</t>
  </si>
  <si>
    <t>SEGURIDAD Y SALUD LABORAL</t>
  </si>
  <si>
    <t>724A</t>
  </si>
  <si>
    <t>DESARROLLO DE LA ECONOMÍA SOCIAL</t>
  </si>
  <si>
    <t>17</t>
  </si>
  <si>
    <t>1701</t>
  </si>
  <si>
    <t>711A</t>
  </si>
  <si>
    <t>1702</t>
  </si>
  <si>
    <t>D.G.PRODUC.Y MERCADOS AGROALIMENTARIOS</t>
  </si>
  <si>
    <t>712E</t>
  </si>
  <si>
    <t>PROMOC.Y MEJORA INDUSTRIA,LA COMERCIALIZ.Y CALIDAD</t>
  </si>
  <si>
    <t>712G</t>
  </si>
  <si>
    <t>PRODUCCIÓN AGRÍCOLA</t>
  </si>
  <si>
    <t>1703</t>
  </si>
  <si>
    <t>D.G. DE FONDOS AGRARIOS</t>
  </si>
  <si>
    <t>711B</t>
  </si>
  <si>
    <t>AYUDAS COMUNITARIAS</t>
  </si>
  <si>
    <t>D.G. DE DESARROLLO RURAL Y FORESTAL</t>
  </si>
  <si>
    <t>442D</t>
  </si>
  <si>
    <t>GESTIÓN FORESTAL</t>
  </si>
  <si>
    <t>531A</t>
  </si>
  <si>
    <t>REFORMA Y DESARROLLO RURAL</t>
  </si>
  <si>
    <t>1705</t>
  </si>
  <si>
    <t>D.G. AGRICULTURA, GANAD. PESCA Y ACUICUL</t>
  </si>
  <si>
    <t>712F</t>
  </si>
  <si>
    <t>PRODUCCIÓN Y SANIDAD GANADERA</t>
  </si>
  <si>
    <t>712I</t>
  </si>
  <si>
    <t>SANIDAD VEGETAL Y PLANTAS DE VIVERO</t>
  </si>
  <si>
    <t>1706</t>
  </si>
  <si>
    <t>D.G. DEL AGUA</t>
  </si>
  <si>
    <t>512A</t>
  </si>
  <si>
    <t>ACONDICIONAMIENTO DE CAUCES Y ESTUDIOS HIDROLOGICO</t>
  </si>
  <si>
    <t>531B</t>
  </si>
  <si>
    <t>MODERNIZACIÓN Y MEJORA DE REGADÍOS</t>
  </si>
  <si>
    <t>1707</t>
  </si>
  <si>
    <t>D.G. DE CALIDAD Y EVALUACION AMBIENTAL</t>
  </si>
  <si>
    <t>442A</t>
  </si>
  <si>
    <t>CALIDAD AMBIENTAL</t>
  </si>
  <si>
    <t>18</t>
  </si>
  <si>
    <t>1802</t>
  </si>
  <si>
    <t>D.G. DE FAMILIA Y POLITICAS SOCIALES</t>
  </si>
  <si>
    <t>313J</t>
  </si>
  <si>
    <t>INMIGRACION COLECT. DESFAVORECIDOS Y VOLUNTARIADO</t>
  </si>
  <si>
    <t>313M</t>
  </si>
  <si>
    <t>FAMILIA</t>
  </si>
  <si>
    <t>313Q</t>
  </si>
  <si>
    <t>REFORMA JUVENIL</t>
  </si>
  <si>
    <t>1803</t>
  </si>
  <si>
    <t>D.G. DE MUJER</t>
  </si>
  <si>
    <t>313P</t>
  </si>
  <si>
    <t>PREVENCIÓN VIOLENCIA DE GÉNERO</t>
  </si>
  <si>
    <t>19</t>
  </si>
  <si>
    <t>1901</t>
  </si>
  <si>
    <t>112B</t>
  </si>
  <si>
    <t>COMUNICACIÓN Y ASISTENCIA INFORMATIVA DE LA C.A.</t>
  </si>
  <si>
    <t>1902</t>
  </si>
  <si>
    <t>D.G. DE BIENES CULTURALES</t>
  </si>
  <si>
    <t>452A</t>
  </si>
  <si>
    <t>BIBLIOTECAS</t>
  </si>
  <si>
    <t>452B</t>
  </si>
  <si>
    <t>ARCHIVOS</t>
  </si>
  <si>
    <t>458A</t>
  </si>
  <si>
    <t>PROTECCIÓN DEL PATRIMONIO HISTÓRICO</t>
  </si>
  <si>
    <t>458B</t>
  </si>
  <si>
    <t>CENTRO DE RESTAURACIÓN</t>
  </si>
  <si>
    <t>1903</t>
  </si>
  <si>
    <t>D.G. DE JUVENTUD</t>
  </si>
  <si>
    <t>323A</t>
  </si>
  <si>
    <t>PROMOCIÓN Y SERVICIOS A LA JUVENTUD</t>
  </si>
  <si>
    <t>1904</t>
  </si>
  <si>
    <t>D.G. DE DEPORTES</t>
  </si>
  <si>
    <t>457A</t>
  </si>
  <si>
    <t>DEPORTES</t>
  </si>
  <si>
    <t>51</t>
  </si>
  <si>
    <t>I.M.A.S.</t>
  </si>
  <si>
    <t>5101</t>
  </si>
  <si>
    <t>DIRECCIÓN Y GERENCIA DEL IMAS</t>
  </si>
  <si>
    <t>311B</t>
  </si>
  <si>
    <t>DIRECCIÓN Y SERVICIOS GENERALES DEL IMAS</t>
  </si>
  <si>
    <t>5102</t>
  </si>
  <si>
    <t>D.G.PERSONAS CON DISCAPACIDAD</t>
  </si>
  <si>
    <t>313F</t>
  </si>
  <si>
    <t>PERSONAS CON DISCAPACIDAD</t>
  </si>
  <si>
    <t>5103</t>
  </si>
  <si>
    <t>D.G.PERSONAS MAYORES</t>
  </si>
  <si>
    <t>313G</t>
  </si>
  <si>
    <t>PERSONAS MAYORES</t>
  </si>
  <si>
    <t>5104</t>
  </si>
  <si>
    <t>D.G.PENSIONES,VALORACIÓN Y PGMAS INCLUS.</t>
  </si>
  <si>
    <t>313O</t>
  </si>
  <si>
    <t>RECONOCIMIENTO DERECHO PRESTAC.MATERIA DEPENDENCIA</t>
  </si>
  <si>
    <t>314C</t>
  </si>
  <si>
    <t>PENSIONES, AYUDAS Y SUBVENCIONES</t>
  </si>
  <si>
    <t>57</t>
  </si>
  <si>
    <t>SERVICIO REGIONAL DE EMPLEO Y FORMACIÓN</t>
  </si>
  <si>
    <t>5701</t>
  </si>
  <si>
    <t>321A</t>
  </si>
  <si>
    <t>DIRECCIÓN Y SERVICIOS GRALES.DE EMPLEO Y FORMACIÓN</t>
  </si>
  <si>
    <t>58</t>
  </si>
  <si>
    <t>I.M.I.D.A.</t>
  </si>
  <si>
    <t>5800</t>
  </si>
  <si>
    <t>542B</t>
  </si>
  <si>
    <t>INVESTIGACIONES AGROALIMENTARIAS</t>
  </si>
  <si>
    <t>59</t>
  </si>
  <si>
    <t>AGENCIA TRIBUTARIA DE LA REGIÓN MURCIA</t>
  </si>
  <si>
    <t>5900</t>
  </si>
  <si>
    <t>613C</t>
  </si>
  <si>
    <t>GESTIÓN Y RECAUDACION TRIBUTARIA</t>
  </si>
  <si>
    <t>Total general</t>
  </si>
  <si>
    <t>Sección</t>
  </si>
  <si>
    <t>Servicio</t>
  </si>
  <si>
    <t>Programa</t>
  </si>
  <si>
    <t>Subconcepto</t>
  </si>
  <si>
    <t>CONSEJERÍA DE  HACIENDA Y ADMINISTRACIÓN PÚBLICA</t>
  </si>
  <si>
    <t>CONSEJERÍA DE FOMENTO E INFRAESTRUCTURAS</t>
  </si>
  <si>
    <t>CONSEJERÍA DE EDUCACIÓN Y UNIVERSIDADES</t>
  </si>
  <si>
    <t>CONSEJERÍA DE DESARROLLO ECONOMICO, TURISMO Y EMPLEO</t>
  </si>
  <si>
    <t>CONSEJERÍA DE AGUA, AGRICULTURA Y MEDIO AMBIENTE</t>
  </si>
  <si>
    <t>CONSEJERÍA DE FAMILIA E IGUALDAD DE OPORTUNIDADES</t>
  </si>
  <si>
    <t>CONSEJERÍA DE CULTURA Y PORTAVOCÍA</t>
  </si>
  <si>
    <t>Presupuesto Inicial 2015</t>
  </si>
  <si>
    <t>Presupuesto Ejecutado 2015</t>
  </si>
  <si>
    <t xml:space="preserve">                    1.483,78(*)                     </t>
  </si>
  <si>
    <t>22,15(**)</t>
  </si>
  <si>
    <t>** Corresponden a comisiones de febrero/abril de la Dirección General de Calidad Educativa, Innovación y Atención a la Diversidad</t>
  </si>
  <si>
    <t>* En esta partida se imputan 260,38€ de los 1.483,78€ ejecutados, que corresponden a gastos realizados por la Consejería de Familia e Igualdad de Oportunidades</t>
  </si>
  <si>
    <t>INDEMNIZACIONES POR RAZÓN DEL SERVICIO LOCOMOCIÓN DE ALTOS CARGOS. IMPORTES PRESUPUESTADOS Y EJECUTADOS</t>
  </si>
  <si>
    <t xml:space="preserve">LOCOMOCIÓN DE ALTOS CARGOS </t>
  </si>
  <si>
    <t>LOCOMOCIÓN DE ALTOS CARGOS</t>
  </si>
  <si>
    <t>DIETAS. REEMBOLSO DE GASTOS DE ALTOS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</si>
</sst>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</font>
    <font>
      <b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5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5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4" fontId="5" fillId="4" borderId="11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horizontal="right" vertical="center"/>
    </xf>
    <xf numFmtId="4" fontId="5" fillId="5" borderId="11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3" fontId="5" fillId="4" borderId="11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5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topLeftCell="B85" workbookViewId="0">
      <selection activeCell="J166" sqref="J166"/>
    </sheetView>
  </sheetViews>
  <sheetFormatPr baseColWidth="10" defaultRowHeight="12.75" x14ac:dyDescent="0.2"/>
  <cols>
    <col min="1" max="1" width="3" style="3" customWidth="1"/>
    <col min="2" max="2" width="3.28515625" style="3" customWidth="1"/>
    <col min="3" max="3" width="5.28515625" style="3" customWidth="1"/>
    <col min="4" max="4" width="35" style="3" customWidth="1"/>
    <col min="5" max="5" width="6.7109375" style="3" customWidth="1"/>
    <col min="6" max="6" width="43" style="3" customWidth="1"/>
    <col min="7" max="7" width="6.140625" style="1" customWidth="1"/>
    <col min="8" max="8" width="33.140625" style="3" bestFit="1" customWidth="1"/>
    <col min="9" max="9" width="14.28515625" style="3" customWidth="1"/>
    <col min="10" max="10" width="18.85546875" style="3" customWidth="1"/>
    <col min="11" max="16384" width="11.42578125" style="3"/>
  </cols>
  <sheetData>
    <row r="1" spans="1:10" ht="18.75" x14ac:dyDescent="0.2">
      <c r="A1" s="49" t="s">
        <v>270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18" customFormat="1" ht="29.25" customHeight="1" x14ac:dyDescent="0.2">
      <c r="A2" s="44" t="s">
        <v>253</v>
      </c>
      <c r="B2" s="45"/>
      <c r="C2" s="46" t="s">
        <v>254</v>
      </c>
      <c r="D2" s="47"/>
      <c r="E2" s="48" t="s">
        <v>255</v>
      </c>
      <c r="F2" s="47"/>
      <c r="G2" s="48" t="s">
        <v>256</v>
      </c>
      <c r="H2" s="47"/>
      <c r="I2" s="21" t="s">
        <v>264</v>
      </c>
      <c r="J2" s="22" t="s">
        <v>265</v>
      </c>
    </row>
    <row r="3" spans="1:10" x14ac:dyDescent="0.2">
      <c r="A3" s="14" t="s">
        <v>0</v>
      </c>
      <c r="B3" s="15" t="s">
        <v>1</v>
      </c>
      <c r="C3" s="16"/>
      <c r="D3" s="16"/>
      <c r="E3" s="16"/>
      <c r="F3" s="16"/>
      <c r="G3" s="17"/>
      <c r="H3" s="16"/>
      <c r="I3" s="24">
        <f>SUM(I4:I13)</f>
        <v>23031</v>
      </c>
      <c r="J3" s="25">
        <f>SUM(J4:J13)</f>
        <v>13688</v>
      </c>
    </row>
    <row r="4" spans="1:10" x14ac:dyDescent="0.2">
      <c r="A4" s="4"/>
      <c r="B4" s="5"/>
      <c r="C4" s="6" t="s">
        <v>2</v>
      </c>
      <c r="D4" s="7" t="s">
        <v>3</v>
      </c>
      <c r="E4" s="6" t="s">
        <v>4</v>
      </c>
      <c r="F4" s="7" t="s">
        <v>5</v>
      </c>
      <c r="G4" s="8" t="s">
        <v>6</v>
      </c>
      <c r="H4" s="6" t="s">
        <v>273</v>
      </c>
      <c r="I4" s="26">
        <v>8000</v>
      </c>
      <c r="J4" s="19">
        <v>5420</v>
      </c>
    </row>
    <row r="5" spans="1:10" x14ac:dyDescent="0.2">
      <c r="A5" s="4"/>
      <c r="B5" s="5"/>
      <c r="C5" s="30" t="s">
        <v>2</v>
      </c>
      <c r="D5" s="30" t="s">
        <v>3</v>
      </c>
      <c r="E5" s="30" t="s">
        <v>4</v>
      </c>
      <c r="F5" s="30" t="s">
        <v>5</v>
      </c>
      <c r="G5" s="31" t="s">
        <v>11</v>
      </c>
      <c r="H5" s="30" t="s">
        <v>271</v>
      </c>
      <c r="I5" s="32">
        <v>0</v>
      </c>
      <c r="J5" s="33">
        <v>2641</v>
      </c>
    </row>
    <row r="6" spans="1:10" x14ac:dyDescent="0.2">
      <c r="A6" s="4"/>
      <c r="B6" s="9"/>
      <c r="C6" s="6" t="s">
        <v>7</v>
      </c>
      <c r="D6" s="7" t="s">
        <v>8</v>
      </c>
      <c r="E6" s="6" t="s">
        <v>9</v>
      </c>
      <c r="F6" s="7" t="s">
        <v>10</v>
      </c>
      <c r="G6" s="8" t="s">
        <v>6</v>
      </c>
      <c r="H6" s="6" t="s">
        <v>273</v>
      </c>
      <c r="I6" s="26">
        <v>842</v>
      </c>
      <c r="J6" s="27">
        <v>82</v>
      </c>
    </row>
    <row r="7" spans="1:10" x14ac:dyDescent="0.2">
      <c r="A7" s="4"/>
      <c r="B7" s="9"/>
      <c r="C7" s="6" t="str">
        <f>C6</f>
        <v>1102</v>
      </c>
      <c r="D7" s="7" t="str">
        <f>D6</f>
        <v>DIRECCIÓN DE LOS SERVICIOS JURÍDICOS</v>
      </c>
      <c r="E7" s="6" t="str">
        <f>E6</f>
        <v>126A</v>
      </c>
      <c r="F7" s="7" t="str">
        <f>F6</f>
        <v>ASISTENCIA JURÍDICA DE LA COMUNIDAD</v>
      </c>
      <c r="G7" s="8" t="s">
        <v>11</v>
      </c>
      <c r="H7" s="6" t="s">
        <v>272</v>
      </c>
      <c r="I7" s="26">
        <v>1500</v>
      </c>
      <c r="J7" s="19">
        <v>0</v>
      </c>
    </row>
    <row r="8" spans="1:10" x14ac:dyDescent="0.2">
      <c r="A8" s="4"/>
      <c r="B8" s="9"/>
      <c r="C8" s="6" t="s">
        <v>12</v>
      </c>
      <c r="D8" s="7" t="s">
        <v>13</v>
      </c>
      <c r="E8" s="6" t="s">
        <v>14</v>
      </c>
      <c r="F8" s="7" t="s">
        <v>15</v>
      </c>
      <c r="G8" s="8" t="s">
        <v>6</v>
      </c>
      <c r="H8" s="6" t="s">
        <v>273</v>
      </c>
      <c r="I8" s="26">
        <v>1287</v>
      </c>
      <c r="J8" s="19">
        <v>286</v>
      </c>
    </row>
    <row r="9" spans="1:10" x14ac:dyDescent="0.2">
      <c r="A9" s="4"/>
      <c r="B9" s="9"/>
      <c r="C9" s="6" t="str">
        <f>C8</f>
        <v>1103</v>
      </c>
      <c r="D9" s="7" t="str">
        <f>D8</f>
        <v>D.G. ADMINISTRACION LOCAL</v>
      </c>
      <c r="E9" s="6" t="str">
        <f>E8</f>
        <v>124A</v>
      </c>
      <c r="F9" s="7" t="str">
        <f>F8</f>
        <v>ASESORAMIENTO Y ASISTENCIA TÉCNICA A MUNICIPIOS</v>
      </c>
      <c r="G9" s="8" t="s">
        <v>11</v>
      </c>
      <c r="H9" s="6" t="s">
        <v>272</v>
      </c>
      <c r="I9" s="26">
        <v>2182</v>
      </c>
      <c r="J9" s="19">
        <v>279</v>
      </c>
    </row>
    <row r="10" spans="1:10" x14ac:dyDescent="0.2">
      <c r="A10" s="4"/>
      <c r="B10" s="9"/>
      <c r="C10" s="6" t="s">
        <v>16</v>
      </c>
      <c r="D10" s="7" t="s">
        <v>17</v>
      </c>
      <c r="E10" s="6" t="s">
        <v>18</v>
      </c>
      <c r="F10" s="7" t="s">
        <v>19</v>
      </c>
      <c r="G10" s="8" t="s">
        <v>6</v>
      </c>
      <c r="H10" s="6" t="s">
        <v>273</v>
      </c>
      <c r="I10" s="26">
        <v>1732</v>
      </c>
      <c r="J10" s="19">
        <v>810</v>
      </c>
    </row>
    <row r="11" spans="1:10" x14ac:dyDescent="0.2">
      <c r="A11" s="4"/>
      <c r="B11" s="9"/>
      <c r="C11" s="6" t="str">
        <f>C10</f>
        <v>1104</v>
      </c>
      <c r="D11" s="7" t="str">
        <f>D10</f>
        <v>D.G. SEGURIDAD CIUDADANA Y EMERGENCIAS</v>
      </c>
      <c r="E11" s="6" t="str">
        <f>E10</f>
        <v>223A</v>
      </c>
      <c r="F11" s="7" t="str">
        <f>F10</f>
        <v>SERVICIO DE PROTECCIÓN CIVIL</v>
      </c>
      <c r="G11" s="8" t="s">
        <v>11</v>
      </c>
      <c r="H11" s="6" t="s">
        <v>272</v>
      </c>
      <c r="I11" s="26">
        <v>1488</v>
      </c>
      <c r="J11" s="19">
        <v>619</v>
      </c>
    </row>
    <row r="12" spans="1:10" x14ac:dyDescent="0.2">
      <c r="A12" s="4"/>
      <c r="B12" s="9"/>
      <c r="C12" s="6" t="s">
        <v>20</v>
      </c>
      <c r="D12" s="7" t="s">
        <v>21</v>
      </c>
      <c r="E12" s="6" t="s">
        <v>22</v>
      </c>
      <c r="F12" s="7" t="s">
        <v>23</v>
      </c>
      <c r="G12" s="8" t="s">
        <v>6</v>
      </c>
      <c r="H12" s="6" t="s">
        <v>273</v>
      </c>
      <c r="I12" s="26">
        <v>2500</v>
      </c>
      <c r="J12" s="19">
        <v>1238</v>
      </c>
    </row>
    <row r="13" spans="1:10" x14ac:dyDescent="0.2">
      <c r="A13" s="4"/>
      <c r="B13" s="9"/>
      <c r="C13" s="6" t="str">
        <f>C12</f>
        <v>1105</v>
      </c>
      <c r="D13" s="7" t="str">
        <f>D12</f>
        <v>D.G. DE PART CIUD, UE Y ACC EXTERIOR</v>
      </c>
      <c r="E13" s="6" t="str">
        <f>E12</f>
        <v>126E</v>
      </c>
      <c r="F13" s="7" t="str">
        <f>F12</f>
        <v>ACCIÓN EXTERIOR Y RELACIONES CON LA UNIÓN EUROPEA</v>
      </c>
      <c r="G13" s="8" t="s">
        <v>11</v>
      </c>
      <c r="H13" s="6" t="s">
        <v>272</v>
      </c>
      <c r="I13" s="26">
        <v>3500</v>
      </c>
      <c r="J13" s="19">
        <v>2313</v>
      </c>
    </row>
    <row r="14" spans="1:10" x14ac:dyDescent="0.2">
      <c r="A14" s="4" t="s">
        <v>24</v>
      </c>
      <c r="B14" s="2" t="s">
        <v>25</v>
      </c>
      <c r="C14" s="10"/>
      <c r="D14" s="10"/>
      <c r="E14" s="10"/>
      <c r="F14" s="10"/>
      <c r="G14" s="11"/>
      <c r="H14" s="10"/>
      <c r="I14" s="28">
        <f>SUM(I15:I22)</f>
        <v>7827</v>
      </c>
      <c r="J14" s="29">
        <v>2536.54</v>
      </c>
    </row>
    <row r="15" spans="1:10" s="40" customFormat="1" ht="16.5" customHeight="1" x14ac:dyDescent="0.2">
      <c r="A15" s="37"/>
      <c r="B15" s="38"/>
      <c r="C15" s="30" t="s">
        <v>26</v>
      </c>
      <c r="D15" s="30" t="s">
        <v>27</v>
      </c>
      <c r="E15" s="30" t="s">
        <v>28</v>
      </c>
      <c r="F15" s="30" t="s">
        <v>5</v>
      </c>
      <c r="G15" s="31" t="s">
        <v>6</v>
      </c>
      <c r="H15" s="30" t="s">
        <v>273</v>
      </c>
      <c r="I15" s="39">
        <v>1159</v>
      </c>
      <c r="J15" s="42" t="s">
        <v>266</v>
      </c>
    </row>
    <row r="16" spans="1:10" s="40" customFormat="1" x14ac:dyDescent="0.2">
      <c r="A16" s="37"/>
      <c r="B16" s="41"/>
      <c r="C16" s="30" t="str">
        <f>C15</f>
        <v>1201</v>
      </c>
      <c r="D16" s="30" t="str">
        <f>D15</f>
        <v>SECRETARÍA GENERAL</v>
      </c>
      <c r="E16" s="30" t="str">
        <f>E15</f>
        <v>411A</v>
      </c>
      <c r="F16" s="30" t="str">
        <f>F15</f>
        <v>DIRECCIÓN Y SERVICIOS GENERALES</v>
      </c>
      <c r="G16" s="31" t="s">
        <v>11</v>
      </c>
      <c r="H16" s="30" t="s">
        <v>272</v>
      </c>
      <c r="I16" s="39">
        <v>2169</v>
      </c>
      <c r="J16" s="33">
        <v>0</v>
      </c>
    </row>
    <row r="17" spans="1:10" x14ac:dyDescent="0.2">
      <c r="A17" s="4"/>
      <c r="B17" s="9"/>
      <c r="C17" s="6" t="s">
        <v>29</v>
      </c>
      <c r="D17" s="7" t="s">
        <v>30</v>
      </c>
      <c r="E17" s="6" t="s">
        <v>31</v>
      </c>
      <c r="F17" s="7" t="s">
        <v>32</v>
      </c>
      <c r="G17" s="8" t="s">
        <v>6</v>
      </c>
      <c r="H17" s="6" t="s">
        <v>273</v>
      </c>
      <c r="I17" s="26">
        <v>917</v>
      </c>
      <c r="J17" s="19">
        <v>0</v>
      </c>
    </row>
    <row r="18" spans="1:10" x14ac:dyDescent="0.2">
      <c r="A18" s="4"/>
      <c r="B18" s="9"/>
      <c r="C18" s="6" t="str">
        <f>C17</f>
        <v>1202</v>
      </c>
      <c r="D18" s="7" t="str">
        <f>D17</f>
        <v>D.G. DE SALUD PUBLICA Y ADICCIONES</v>
      </c>
      <c r="E18" s="6" t="str">
        <f>E17</f>
        <v>413B</v>
      </c>
      <c r="F18" s="7" t="str">
        <f>F17</f>
        <v>SALUD</v>
      </c>
      <c r="G18" s="8" t="s">
        <v>11</v>
      </c>
      <c r="H18" s="6" t="s">
        <v>272</v>
      </c>
      <c r="I18" s="26">
        <v>382</v>
      </c>
      <c r="J18" s="19">
        <v>44.25</v>
      </c>
    </row>
    <row r="19" spans="1:10" x14ac:dyDescent="0.2">
      <c r="A19" s="4"/>
      <c r="B19" s="9"/>
      <c r="C19" s="6" t="s">
        <v>33</v>
      </c>
      <c r="D19" s="7" t="s">
        <v>34</v>
      </c>
      <c r="E19" s="6" t="s">
        <v>35</v>
      </c>
      <c r="F19" s="7" t="s">
        <v>36</v>
      </c>
      <c r="G19" s="8" t="s">
        <v>6</v>
      </c>
      <c r="H19" s="6" t="s">
        <v>273</v>
      </c>
      <c r="I19" s="26">
        <v>1232</v>
      </c>
      <c r="J19" s="19">
        <v>382.35</v>
      </c>
    </row>
    <row r="20" spans="1:10" x14ac:dyDescent="0.2">
      <c r="A20" s="4"/>
      <c r="B20" s="9"/>
      <c r="C20" s="6" t="str">
        <f>C19</f>
        <v>1203</v>
      </c>
      <c r="D20" s="7" t="str">
        <f>D19</f>
        <v>D.G.PLANIF.INVESTIG, FARM. Y AT AL CIUDA</v>
      </c>
      <c r="E20" s="6" t="str">
        <f>E19</f>
        <v>411B</v>
      </c>
      <c r="F20" s="7" t="str">
        <f>F19</f>
        <v>ATENCIÓN AL CIUDADANO</v>
      </c>
      <c r="G20" s="8" t="s">
        <v>11</v>
      </c>
      <c r="H20" s="6" t="s">
        <v>272</v>
      </c>
      <c r="I20" s="26">
        <v>1335</v>
      </c>
      <c r="J20" s="19">
        <v>626.16</v>
      </c>
    </row>
    <row r="21" spans="1:10" x14ac:dyDescent="0.2">
      <c r="A21" s="4"/>
      <c r="B21" s="9"/>
      <c r="C21" s="6" t="str">
        <f>C20</f>
        <v>1203</v>
      </c>
      <c r="D21" s="7" t="str">
        <f>D20</f>
        <v>D.G.PLANIF.INVESTIG, FARM. Y AT AL CIUDA</v>
      </c>
      <c r="E21" s="6" t="s">
        <v>37</v>
      </c>
      <c r="F21" s="7" t="s">
        <v>38</v>
      </c>
      <c r="G21" s="8" t="s">
        <v>6</v>
      </c>
      <c r="H21" s="6" t="s">
        <v>273</v>
      </c>
      <c r="I21" s="26">
        <v>422</v>
      </c>
      <c r="J21" s="19">
        <v>0</v>
      </c>
    </row>
    <row r="22" spans="1:10" x14ac:dyDescent="0.2">
      <c r="A22" s="4"/>
      <c r="B22" s="9"/>
      <c r="C22" s="6" t="str">
        <f>C21</f>
        <v>1203</v>
      </c>
      <c r="D22" s="7" t="str">
        <f>D21</f>
        <v>D.G.PLANIF.INVESTIG, FARM. Y AT AL CIUDA</v>
      </c>
      <c r="E22" s="6" t="str">
        <f>E21</f>
        <v>412J</v>
      </c>
      <c r="F22" s="7" t="str">
        <f>F21</f>
        <v>PLANIFICACIÓN SANITARIA</v>
      </c>
      <c r="G22" s="8" t="s">
        <v>11</v>
      </c>
      <c r="H22" s="6" t="s">
        <v>272</v>
      </c>
      <c r="I22" s="26">
        <v>211</v>
      </c>
      <c r="J22" s="19">
        <v>0</v>
      </c>
    </row>
    <row r="23" spans="1:10" x14ac:dyDescent="0.2">
      <c r="A23" s="4" t="s">
        <v>39</v>
      </c>
      <c r="B23" s="2" t="s">
        <v>257</v>
      </c>
      <c r="C23" s="10"/>
      <c r="D23" s="10"/>
      <c r="E23" s="10"/>
      <c r="F23" s="10"/>
      <c r="G23" s="11"/>
      <c r="H23" s="10"/>
      <c r="I23" s="28">
        <f>SUM(I24:I43)</f>
        <v>32268</v>
      </c>
      <c r="J23" s="29">
        <f>SUM(J24:J43)</f>
        <v>1664.4900000000002</v>
      </c>
    </row>
    <row r="24" spans="1:10" x14ac:dyDescent="0.2">
      <c r="A24" s="4"/>
      <c r="B24" s="5"/>
      <c r="C24" s="6" t="s">
        <v>40</v>
      </c>
      <c r="D24" s="7" t="s">
        <v>3</v>
      </c>
      <c r="E24" s="6" t="s">
        <v>41</v>
      </c>
      <c r="F24" s="7" t="s">
        <v>42</v>
      </c>
      <c r="G24" s="8" t="s">
        <v>6</v>
      </c>
      <c r="H24" s="6" t="s">
        <v>273</v>
      </c>
      <c r="I24" s="26">
        <v>100</v>
      </c>
      <c r="J24" s="19">
        <v>0</v>
      </c>
    </row>
    <row r="25" spans="1:10" x14ac:dyDescent="0.2">
      <c r="A25" s="4"/>
      <c r="B25" s="9"/>
      <c r="C25" s="6" t="str">
        <f>C24</f>
        <v>1301</v>
      </c>
      <c r="D25" s="7" t="str">
        <f>D24</f>
        <v>SECRETARIA GENERAL</v>
      </c>
      <c r="E25" s="6" t="str">
        <f>E24</f>
        <v>551C</v>
      </c>
      <c r="F25" s="7" t="str">
        <f>F24</f>
        <v>CENTRO REGIONAL ESTADÍSTICA Y DOCUMENTACIÓN</v>
      </c>
      <c r="G25" s="8" t="s">
        <v>11</v>
      </c>
      <c r="H25" s="6" t="s">
        <v>272</v>
      </c>
      <c r="I25" s="26">
        <v>500</v>
      </c>
      <c r="J25" s="19">
        <v>0</v>
      </c>
    </row>
    <row r="26" spans="1:10" x14ac:dyDescent="0.2">
      <c r="A26" s="4"/>
      <c r="B26" s="9"/>
      <c r="C26" s="6" t="str">
        <f t="shared" ref="C26:D29" si="0">C25</f>
        <v>1301</v>
      </c>
      <c r="D26" s="7" t="str">
        <f t="shared" si="0"/>
        <v>SECRETARIA GENERAL</v>
      </c>
      <c r="E26" s="6" t="s">
        <v>43</v>
      </c>
      <c r="F26" s="7" t="s">
        <v>5</v>
      </c>
      <c r="G26" s="8" t="s">
        <v>6</v>
      </c>
      <c r="H26" s="6" t="s">
        <v>273</v>
      </c>
      <c r="I26" s="26">
        <v>5000</v>
      </c>
      <c r="J26" s="19">
        <v>220.1</v>
      </c>
    </row>
    <row r="27" spans="1:10" x14ac:dyDescent="0.2">
      <c r="A27" s="4"/>
      <c r="B27" s="9"/>
      <c r="C27" s="6" t="str">
        <f t="shared" si="0"/>
        <v>1301</v>
      </c>
      <c r="D27" s="7" t="str">
        <f t="shared" si="0"/>
        <v>SECRETARIA GENERAL</v>
      </c>
      <c r="E27" s="6" t="str">
        <f>E26</f>
        <v>611A</v>
      </c>
      <c r="F27" s="7" t="str">
        <f>F26</f>
        <v>DIRECCIÓN Y SERVICIOS GENERALES</v>
      </c>
      <c r="G27" s="8" t="s">
        <v>11</v>
      </c>
      <c r="H27" s="6" t="s">
        <v>272</v>
      </c>
      <c r="I27" s="26">
        <v>6247</v>
      </c>
      <c r="J27" s="19">
        <v>159.05000000000001</v>
      </c>
    </row>
    <row r="28" spans="1:10" x14ac:dyDescent="0.2">
      <c r="A28" s="4"/>
      <c r="B28" s="9"/>
      <c r="C28" s="6" t="str">
        <f t="shared" si="0"/>
        <v>1301</v>
      </c>
      <c r="D28" s="7" t="str">
        <f t="shared" si="0"/>
        <v>SECRETARIA GENERAL</v>
      </c>
      <c r="E28" s="6" t="s">
        <v>44</v>
      </c>
      <c r="F28" s="7" t="s">
        <v>45</v>
      </c>
      <c r="G28" s="8" t="s">
        <v>6</v>
      </c>
      <c r="H28" s="6" t="s">
        <v>273</v>
      </c>
      <c r="I28" s="26">
        <v>1000</v>
      </c>
      <c r="J28" s="19">
        <v>0</v>
      </c>
    </row>
    <row r="29" spans="1:10" x14ac:dyDescent="0.2">
      <c r="A29" s="4"/>
      <c r="B29" s="9"/>
      <c r="C29" s="6" t="str">
        <f t="shared" si="0"/>
        <v>1301</v>
      </c>
      <c r="D29" s="7" t="str">
        <f t="shared" si="0"/>
        <v>SECRETARIA GENERAL</v>
      </c>
      <c r="E29" s="6" t="str">
        <f>E28</f>
        <v>612A</v>
      </c>
      <c r="F29" s="7" t="str">
        <f>F28</f>
        <v>ECONOMÍA Y PLANIFICACIÓN</v>
      </c>
      <c r="G29" s="8" t="s">
        <v>11</v>
      </c>
      <c r="H29" s="6" t="s">
        <v>272</v>
      </c>
      <c r="I29" s="26">
        <v>1000</v>
      </c>
      <c r="J29" s="19">
        <v>0</v>
      </c>
    </row>
    <row r="30" spans="1:10" x14ac:dyDescent="0.2">
      <c r="A30" s="4"/>
      <c r="B30" s="9"/>
      <c r="C30" s="6" t="s">
        <v>46</v>
      </c>
      <c r="D30" s="7" t="s">
        <v>47</v>
      </c>
      <c r="E30" s="6" t="s">
        <v>48</v>
      </c>
      <c r="F30" s="7" t="s">
        <v>49</v>
      </c>
      <c r="G30" s="8" t="s">
        <v>6</v>
      </c>
      <c r="H30" s="6" t="s">
        <v>273</v>
      </c>
      <c r="I30" s="26">
        <v>3655</v>
      </c>
      <c r="J30" s="19">
        <v>0</v>
      </c>
    </row>
    <row r="31" spans="1:10" x14ac:dyDescent="0.2">
      <c r="A31" s="4"/>
      <c r="B31" s="9"/>
      <c r="C31" s="6" t="str">
        <f>C30</f>
        <v>1302</v>
      </c>
      <c r="D31" s="7" t="str">
        <f>D30</f>
        <v>D.G. FUNCIÓN PÚBLICA Y CALIDAD SERVICIOS</v>
      </c>
      <c r="E31" s="6" t="str">
        <f>E30</f>
        <v>121B</v>
      </c>
      <c r="F31" s="7" t="str">
        <f>F30</f>
        <v>FUNCIÓN PÚBLICA E INSPECCION Y CALIDAD SERVICIOS</v>
      </c>
      <c r="G31" s="8" t="s">
        <v>11</v>
      </c>
      <c r="H31" s="6" t="s">
        <v>272</v>
      </c>
      <c r="I31" s="26">
        <v>1828</v>
      </c>
      <c r="J31" s="19">
        <v>0</v>
      </c>
    </row>
    <row r="32" spans="1:10" x14ac:dyDescent="0.2">
      <c r="A32" s="4"/>
      <c r="B32" s="9"/>
      <c r="C32" s="6" t="s">
        <v>50</v>
      </c>
      <c r="D32" s="7" t="s">
        <v>51</v>
      </c>
      <c r="E32" s="6" t="s">
        <v>52</v>
      </c>
      <c r="F32" s="7" t="s">
        <v>53</v>
      </c>
      <c r="G32" s="8" t="s">
        <v>6</v>
      </c>
      <c r="H32" s="6" t="s">
        <v>273</v>
      </c>
      <c r="I32" s="26">
        <v>1211</v>
      </c>
      <c r="J32" s="19">
        <v>68.11</v>
      </c>
    </row>
    <row r="33" spans="1:10" x14ac:dyDescent="0.2">
      <c r="A33" s="4"/>
      <c r="B33" s="9"/>
      <c r="C33" s="6" t="str">
        <f>C32</f>
        <v>1303</v>
      </c>
      <c r="D33" s="7" t="str">
        <f>D32</f>
        <v>D.G. DE PRESUPUESTOS Y FONDOS EUROPEOS</v>
      </c>
      <c r="E33" s="6" t="str">
        <f>E32</f>
        <v>612B</v>
      </c>
      <c r="F33" s="7" t="str">
        <f>F32</f>
        <v>PROGRAMACIÓN Y PRESUPUESTACIÓN</v>
      </c>
      <c r="G33" s="8" t="s">
        <v>11</v>
      </c>
      <c r="H33" s="6" t="s">
        <v>272</v>
      </c>
      <c r="I33" s="26">
        <v>562</v>
      </c>
      <c r="J33" s="19">
        <v>235</v>
      </c>
    </row>
    <row r="34" spans="1:10" x14ac:dyDescent="0.2">
      <c r="A34" s="4"/>
      <c r="B34" s="9"/>
      <c r="C34" s="6" t="str">
        <f t="shared" ref="C34:D37" si="1">C33</f>
        <v>1303</v>
      </c>
      <c r="D34" s="7" t="str">
        <f t="shared" si="1"/>
        <v>D.G. DE PRESUPUESTOS Y FONDOS EUROPEOS</v>
      </c>
      <c r="E34" s="6" t="s">
        <v>54</v>
      </c>
      <c r="F34" s="7" t="s">
        <v>55</v>
      </c>
      <c r="G34" s="8" t="s">
        <v>6</v>
      </c>
      <c r="H34" s="6" t="s">
        <v>273</v>
      </c>
      <c r="I34" s="26">
        <v>160</v>
      </c>
      <c r="J34" s="19">
        <v>0</v>
      </c>
    </row>
    <row r="35" spans="1:10" x14ac:dyDescent="0.2">
      <c r="A35" s="4"/>
      <c r="B35" s="9"/>
      <c r="C35" s="6" t="str">
        <f t="shared" si="1"/>
        <v>1303</v>
      </c>
      <c r="D35" s="7" t="str">
        <f t="shared" si="1"/>
        <v>D.G. DE PRESUPUESTOS Y FONDOS EUROPEOS</v>
      </c>
      <c r="E35" s="6" t="str">
        <f>E34</f>
        <v>612F</v>
      </c>
      <c r="F35" s="7" t="str">
        <f>F34</f>
        <v>PLANIFICACIÓN Y FONDOS EUROPEOS</v>
      </c>
      <c r="G35" s="8" t="s">
        <v>11</v>
      </c>
      <c r="H35" s="6" t="s">
        <v>272</v>
      </c>
      <c r="I35" s="26">
        <v>624</v>
      </c>
      <c r="J35" s="19">
        <v>0</v>
      </c>
    </row>
    <row r="36" spans="1:10" x14ac:dyDescent="0.2">
      <c r="A36" s="4"/>
      <c r="B36" s="9"/>
      <c r="C36" s="6" t="str">
        <f t="shared" si="1"/>
        <v>1303</v>
      </c>
      <c r="D36" s="7" t="str">
        <f t="shared" si="1"/>
        <v>D.G. DE PRESUPUESTOS Y FONDOS EUROPEOS</v>
      </c>
      <c r="E36" s="6" t="s">
        <v>56</v>
      </c>
      <c r="F36" s="7" t="s">
        <v>57</v>
      </c>
      <c r="G36" s="8" t="s">
        <v>6</v>
      </c>
      <c r="H36" s="6" t="s">
        <v>273</v>
      </c>
      <c r="I36" s="26">
        <v>800</v>
      </c>
      <c r="J36" s="19">
        <v>0</v>
      </c>
    </row>
    <row r="37" spans="1:10" x14ac:dyDescent="0.2">
      <c r="A37" s="4"/>
      <c r="B37" s="9"/>
      <c r="C37" s="6" t="str">
        <f t="shared" si="1"/>
        <v>1303</v>
      </c>
      <c r="D37" s="7" t="str">
        <f t="shared" si="1"/>
        <v>D.G. DE PRESUPUESTOS Y FONDOS EUROPEOS</v>
      </c>
      <c r="E37" s="6" t="str">
        <f>E36</f>
        <v>631A</v>
      </c>
      <c r="F37" s="7" t="str">
        <f>F36</f>
        <v>TESORO PÚBLICO REGIONAL</v>
      </c>
      <c r="G37" s="8" t="s">
        <v>11</v>
      </c>
      <c r="H37" s="6" t="s">
        <v>272</v>
      </c>
      <c r="I37" s="26">
        <v>800</v>
      </c>
      <c r="J37" s="19">
        <v>0</v>
      </c>
    </row>
    <row r="38" spans="1:10" x14ac:dyDescent="0.2">
      <c r="A38" s="4"/>
      <c r="B38" s="9"/>
      <c r="C38" s="6" t="s">
        <v>58</v>
      </c>
      <c r="D38" s="7" t="s">
        <v>59</v>
      </c>
      <c r="E38" s="6" t="s">
        <v>60</v>
      </c>
      <c r="F38" s="7" t="s">
        <v>61</v>
      </c>
      <c r="G38" s="8" t="s">
        <v>6</v>
      </c>
      <c r="H38" s="6" t="s">
        <v>273</v>
      </c>
      <c r="I38" s="26">
        <v>1000</v>
      </c>
      <c r="J38" s="19">
        <v>0</v>
      </c>
    </row>
    <row r="39" spans="1:10" x14ac:dyDescent="0.2">
      <c r="A39" s="4"/>
      <c r="B39" s="9"/>
      <c r="C39" s="6" t="str">
        <f>C38</f>
        <v>1304</v>
      </c>
      <c r="D39" s="7" t="str">
        <f>D38</f>
        <v>D.G. DE PATRIMONIO E INFORMATICA</v>
      </c>
      <c r="E39" s="6" t="str">
        <f>E38</f>
        <v>126J</v>
      </c>
      <c r="F39" s="7" t="str">
        <f>F38</f>
        <v>CENTRO REGIONAL DE INFORMATICA</v>
      </c>
      <c r="G39" s="8" t="s">
        <v>11</v>
      </c>
      <c r="H39" s="6" t="s">
        <v>272</v>
      </c>
      <c r="I39" s="26">
        <v>1000</v>
      </c>
      <c r="J39" s="19">
        <v>0</v>
      </c>
    </row>
    <row r="40" spans="1:10" x14ac:dyDescent="0.2">
      <c r="A40" s="4"/>
      <c r="B40" s="9"/>
      <c r="C40" s="6" t="str">
        <f>C39</f>
        <v>1304</v>
      </c>
      <c r="D40" s="7" t="str">
        <f>D39</f>
        <v>D.G. DE PATRIMONIO E INFORMATICA</v>
      </c>
      <c r="E40" s="6" t="s">
        <v>62</v>
      </c>
      <c r="F40" s="7" t="s">
        <v>63</v>
      </c>
      <c r="G40" s="8" t="s">
        <v>6</v>
      </c>
      <c r="H40" s="6" t="s">
        <v>273</v>
      </c>
      <c r="I40" s="26">
        <v>1345</v>
      </c>
      <c r="J40" s="19">
        <v>40.75</v>
      </c>
    </row>
    <row r="41" spans="1:10" x14ac:dyDescent="0.2">
      <c r="A41" s="4"/>
      <c r="B41" s="9"/>
      <c r="C41" s="6" t="str">
        <f>C40</f>
        <v>1304</v>
      </c>
      <c r="D41" s="7" t="str">
        <f>D40</f>
        <v>D.G. DE PATRIMONIO E INFORMATICA</v>
      </c>
      <c r="E41" s="6" t="str">
        <f>E40</f>
        <v>612E</v>
      </c>
      <c r="F41" s="7" t="str">
        <f>F40</f>
        <v>GESTIÓN DEL PATRIMONIO DE LA COMUNIDAD AUTÓNOMA</v>
      </c>
      <c r="G41" s="8" t="s">
        <v>11</v>
      </c>
      <c r="H41" s="6" t="s">
        <v>272</v>
      </c>
      <c r="I41" s="26">
        <v>3436</v>
      </c>
      <c r="J41" s="19">
        <v>390.93</v>
      </c>
    </row>
    <row r="42" spans="1:10" x14ac:dyDescent="0.2">
      <c r="A42" s="4"/>
      <c r="B42" s="9"/>
      <c r="C42" s="6" t="s">
        <v>64</v>
      </c>
      <c r="D42" s="7" t="s">
        <v>65</v>
      </c>
      <c r="E42" s="6" t="s">
        <v>66</v>
      </c>
      <c r="F42" s="7" t="s">
        <v>67</v>
      </c>
      <c r="G42" s="8" t="s">
        <v>6</v>
      </c>
      <c r="H42" s="6" t="s">
        <v>273</v>
      </c>
      <c r="I42" s="26">
        <v>1000</v>
      </c>
      <c r="J42" s="19">
        <v>398.9</v>
      </c>
    </row>
    <row r="43" spans="1:10" x14ac:dyDescent="0.2">
      <c r="A43" s="4"/>
      <c r="B43" s="9"/>
      <c r="C43" s="6" t="str">
        <f>C42</f>
        <v>1305</v>
      </c>
      <c r="D43" s="7" t="str">
        <f>D42</f>
        <v>INTERVENCIÓN GENERAL</v>
      </c>
      <c r="E43" s="6" t="str">
        <f>E42</f>
        <v>612C</v>
      </c>
      <c r="F43" s="7" t="str">
        <f>F42</f>
        <v>CONTROL INTERNO Y CONTABILIDAD PÚBLICA</v>
      </c>
      <c r="G43" s="8" t="s">
        <v>11</v>
      </c>
      <c r="H43" s="6" t="s">
        <v>272</v>
      </c>
      <c r="I43" s="26">
        <v>1000</v>
      </c>
      <c r="J43" s="19">
        <v>151.65</v>
      </c>
    </row>
    <row r="44" spans="1:10" x14ac:dyDescent="0.2">
      <c r="A44" s="4" t="s">
        <v>68</v>
      </c>
      <c r="B44" s="2" t="s">
        <v>258</v>
      </c>
      <c r="C44" s="10"/>
      <c r="D44" s="10"/>
      <c r="E44" s="10"/>
      <c r="F44" s="10"/>
      <c r="G44" s="11"/>
      <c r="H44" s="10"/>
      <c r="I44" s="28">
        <f>SUM(I45:I58)</f>
        <v>12785</v>
      </c>
      <c r="J44" s="29">
        <v>4719</v>
      </c>
    </row>
    <row r="45" spans="1:10" x14ac:dyDescent="0.2">
      <c r="A45" s="4"/>
      <c r="B45" s="5"/>
      <c r="C45" s="6" t="s">
        <v>69</v>
      </c>
      <c r="D45" s="7" t="s">
        <v>3</v>
      </c>
      <c r="E45" s="6" t="s">
        <v>70</v>
      </c>
      <c r="F45" s="7" t="s">
        <v>5</v>
      </c>
      <c r="G45" s="8" t="s">
        <v>6</v>
      </c>
      <c r="H45" s="6" t="s">
        <v>273</v>
      </c>
      <c r="I45" s="26">
        <v>1000</v>
      </c>
      <c r="J45" s="19">
        <v>717</v>
      </c>
    </row>
    <row r="46" spans="1:10" x14ac:dyDescent="0.2">
      <c r="A46" s="4"/>
      <c r="B46" s="9"/>
      <c r="C46" s="6" t="str">
        <f>C45</f>
        <v>1401</v>
      </c>
      <c r="D46" s="7" t="str">
        <f>D45</f>
        <v>SECRETARIA GENERAL</v>
      </c>
      <c r="E46" s="6" t="str">
        <f>E45</f>
        <v>511A</v>
      </c>
      <c r="F46" s="7" t="str">
        <f>F45</f>
        <v>DIRECCIÓN Y SERVICIOS GENERALES</v>
      </c>
      <c r="G46" s="8" t="s">
        <v>11</v>
      </c>
      <c r="H46" s="6" t="s">
        <v>272</v>
      </c>
      <c r="I46" s="26">
        <v>1000</v>
      </c>
      <c r="J46" s="19">
        <v>1106</v>
      </c>
    </row>
    <row r="47" spans="1:10" x14ac:dyDescent="0.2">
      <c r="A47" s="4"/>
      <c r="B47" s="9"/>
      <c r="C47" s="6" t="s">
        <v>71</v>
      </c>
      <c r="D47" s="7" t="s">
        <v>72</v>
      </c>
      <c r="E47" s="6" t="s">
        <v>73</v>
      </c>
      <c r="F47" s="7" t="s">
        <v>74</v>
      </c>
      <c r="G47" s="8" t="s">
        <v>6</v>
      </c>
      <c r="H47" s="6" t="s">
        <v>273</v>
      </c>
      <c r="I47" s="26">
        <v>464</v>
      </c>
      <c r="J47" s="19">
        <v>0</v>
      </c>
    </row>
    <row r="48" spans="1:10" x14ac:dyDescent="0.2">
      <c r="A48" s="4"/>
      <c r="B48" s="9"/>
      <c r="C48" s="6" t="str">
        <f>C47</f>
        <v>1402</v>
      </c>
      <c r="D48" s="7" t="str">
        <f>D47</f>
        <v>D.G. DE ORDEN. DEL TERRITORIO Y VIVIENDA</v>
      </c>
      <c r="E48" s="6" t="str">
        <f>E47</f>
        <v>431A</v>
      </c>
      <c r="F48" s="7" t="str">
        <f>F47</f>
        <v>PROMOCIÓN Y REHABILITACIÓN DE VIVIENDAS</v>
      </c>
      <c r="G48" s="8" t="s">
        <v>11</v>
      </c>
      <c r="H48" s="6" t="s">
        <v>272</v>
      </c>
      <c r="I48" s="26">
        <v>974</v>
      </c>
      <c r="J48" s="19">
        <v>0</v>
      </c>
    </row>
    <row r="49" spans="1:10" x14ac:dyDescent="0.2">
      <c r="A49" s="4"/>
      <c r="B49" s="9"/>
      <c r="C49" s="6" t="str">
        <f t="shared" ref="C49:D52" si="2">C48</f>
        <v>1402</v>
      </c>
      <c r="D49" s="7" t="str">
        <f t="shared" si="2"/>
        <v>D.G. DE ORDEN. DEL TERRITORIO Y VIVIENDA</v>
      </c>
      <c r="E49" s="6" t="s">
        <v>75</v>
      </c>
      <c r="F49" s="7" t="s">
        <v>76</v>
      </c>
      <c r="G49" s="8" t="s">
        <v>6</v>
      </c>
      <c r="H49" s="6" t="s">
        <v>273</v>
      </c>
      <c r="I49" s="26">
        <v>944</v>
      </c>
      <c r="J49" s="19">
        <v>0</v>
      </c>
    </row>
    <row r="50" spans="1:10" x14ac:dyDescent="0.2">
      <c r="A50" s="4"/>
      <c r="B50" s="9"/>
      <c r="C50" s="6" t="str">
        <f t="shared" si="2"/>
        <v>1402</v>
      </c>
      <c r="D50" s="7" t="str">
        <f t="shared" si="2"/>
        <v>D.G. DE ORDEN. DEL TERRITORIO Y VIVIENDA</v>
      </c>
      <c r="E50" s="6" t="str">
        <f>E49</f>
        <v>432A</v>
      </c>
      <c r="F50" s="7" t="str">
        <f>F49</f>
        <v>URBANISMO</v>
      </c>
      <c r="G50" s="8" t="s">
        <v>11</v>
      </c>
      <c r="H50" s="6" t="s">
        <v>272</v>
      </c>
      <c r="I50" s="26">
        <v>1827</v>
      </c>
      <c r="J50" s="19">
        <v>0</v>
      </c>
    </row>
    <row r="51" spans="1:10" x14ac:dyDescent="0.2">
      <c r="A51" s="4"/>
      <c r="B51" s="9"/>
      <c r="C51" s="6" t="str">
        <f t="shared" si="2"/>
        <v>1402</v>
      </c>
      <c r="D51" s="7" t="str">
        <f t="shared" si="2"/>
        <v>D.G. DE ORDEN. DEL TERRITORIO Y VIVIENDA</v>
      </c>
      <c r="E51" s="6" t="s">
        <v>77</v>
      </c>
      <c r="F51" s="7" t="s">
        <v>78</v>
      </c>
      <c r="G51" s="8" t="s">
        <v>6</v>
      </c>
      <c r="H51" s="6" t="s">
        <v>273</v>
      </c>
      <c r="I51" s="26">
        <v>750</v>
      </c>
      <c r="J51" s="19">
        <v>0</v>
      </c>
    </row>
    <row r="52" spans="1:10" x14ac:dyDescent="0.2">
      <c r="A52" s="4"/>
      <c r="B52" s="9"/>
      <c r="C52" s="6" t="str">
        <f t="shared" si="2"/>
        <v>1402</v>
      </c>
      <c r="D52" s="7" t="str">
        <f t="shared" si="2"/>
        <v>D.G. DE ORDEN. DEL TERRITORIO Y VIVIENDA</v>
      </c>
      <c r="E52" s="6" t="str">
        <f>E51</f>
        <v>432B</v>
      </c>
      <c r="F52" s="7" t="str">
        <f>F51</f>
        <v>ORDENACIÓN DEL TERRITORIO</v>
      </c>
      <c r="G52" s="8" t="s">
        <v>11</v>
      </c>
      <c r="H52" s="6" t="s">
        <v>272</v>
      </c>
      <c r="I52" s="26">
        <v>1406</v>
      </c>
      <c r="J52" s="19">
        <v>81</v>
      </c>
    </row>
    <row r="53" spans="1:10" x14ac:dyDescent="0.2">
      <c r="A53" s="4"/>
      <c r="B53" s="9"/>
      <c r="C53" s="6" t="s">
        <v>79</v>
      </c>
      <c r="D53" s="7" t="s">
        <v>80</v>
      </c>
      <c r="E53" s="6" t="s">
        <v>81</v>
      </c>
      <c r="F53" s="7" t="s">
        <v>82</v>
      </c>
      <c r="G53" s="8" t="s">
        <v>6</v>
      </c>
      <c r="H53" s="6" t="s">
        <v>273</v>
      </c>
      <c r="I53" s="26">
        <v>720</v>
      </c>
      <c r="J53" s="19">
        <v>0</v>
      </c>
    </row>
    <row r="54" spans="1:10" x14ac:dyDescent="0.2">
      <c r="A54" s="4"/>
      <c r="B54" s="9"/>
      <c r="C54" s="6" t="str">
        <f>C53</f>
        <v>1403</v>
      </c>
      <c r="D54" s="7" t="str">
        <f>D53</f>
        <v>D.G. DE CARRETERAS</v>
      </c>
      <c r="E54" s="6" t="str">
        <f>E53</f>
        <v>513C</v>
      </c>
      <c r="F54" s="7" t="str">
        <f>F53</f>
        <v>CONSERVACIÓN DE LA RED VIARIA</v>
      </c>
      <c r="G54" s="8" t="s">
        <v>11</v>
      </c>
      <c r="H54" s="6" t="s">
        <v>272</v>
      </c>
      <c r="I54" s="26">
        <v>2000</v>
      </c>
      <c r="J54" s="19">
        <v>0</v>
      </c>
    </row>
    <row r="55" spans="1:10" x14ac:dyDescent="0.2">
      <c r="A55" s="4"/>
      <c r="B55" s="9"/>
      <c r="C55" s="6" t="s">
        <v>83</v>
      </c>
      <c r="D55" s="7" t="s">
        <v>84</v>
      </c>
      <c r="E55" s="6" t="s">
        <v>85</v>
      </c>
      <c r="F55" s="7" t="s">
        <v>86</v>
      </c>
      <c r="G55" s="8" t="s">
        <v>6</v>
      </c>
      <c r="H55" s="6" t="s">
        <v>273</v>
      </c>
      <c r="I55" s="26">
        <v>400</v>
      </c>
      <c r="J55" s="19">
        <v>756</v>
      </c>
    </row>
    <row r="56" spans="1:10" x14ac:dyDescent="0.2">
      <c r="A56" s="4"/>
      <c r="B56" s="9"/>
      <c r="C56" s="6" t="str">
        <f>C55</f>
        <v>1404</v>
      </c>
      <c r="D56" s="7" t="str">
        <f>D55</f>
        <v>D.G. DE TRANSPORTES COSTAS Y PUERTOS</v>
      </c>
      <c r="E56" s="6" t="str">
        <f>E55</f>
        <v>513A</v>
      </c>
      <c r="F56" s="7" t="str">
        <f>F55</f>
        <v>TRANSPORTES</v>
      </c>
      <c r="G56" s="8" t="s">
        <v>11</v>
      </c>
      <c r="H56" s="6" t="s">
        <v>272</v>
      </c>
      <c r="I56" s="26">
        <v>1000</v>
      </c>
      <c r="J56" s="19">
        <v>1357</v>
      </c>
    </row>
    <row r="57" spans="1:10" x14ac:dyDescent="0.2">
      <c r="A57" s="4"/>
      <c r="B57" s="9"/>
      <c r="C57" s="6" t="str">
        <f>C56</f>
        <v>1404</v>
      </c>
      <c r="D57" s="7" t="str">
        <f>D56</f>
        <v>D.G. DE TRANSPORTES COSTAS Y PUERTOS</v>
      </c>
      <c r="E57" s="6" t="s">
        <v>87</v>
      </c>
      <c r="F57" s="7" t="s">
        <v>88</v>
      </c>
      <c r="G57" s="8" t="s">
        <v>6</v>
      </c>
      <c r="H57" s="6" t="s">
        <v>273</v>
      </c>
      <c r="I57" s="26">
        <v>200</v>
      </c>
      <c r="J57" s="19">
        <v>172</v>
      </c>
    </row>
    <row r="58" spans="1:10" x14ac:dyDescent="0.2">
      <c r="A58" s="4"/>
      <c r="B58" s="9"/>
      <c r="C58" s="6" t="str">
        <f>C57</f>
        <v>1404</v>
      </c>
      <c r="D58" s="7" t="str">
        <f>D57</f>
        <v>D.G. DE TRANSPORTES COSTAS Y PUERTOS</v>
      </c>
      <c r="E58" s="6" t="str">
        <f>E57</f>
        <v>514A</v>
      </c>
      <c r="F58" s="7" t="str">
        <f>F57</f>
        <v>PUERTOS Y COSTAS</v>
      </c>
      <c r="G58" s="8" t="s">
        <v>11</v>
      </c>
      <c r="H58" s="6" t="s">
        <v>272</v>
      </c>
      <c r="I58" s="26">
        <v>100</v>
      </c>
      <c r="J58" s="19">
        <v>530</v>
      </c>
    </row>
    <row r="59" spans="1:10" x14ac:dyDescent="0.2">
      <c r="A59" s="4" t="s">
        <v>89</v>
      </c>
      <c r="B59" s="2" t="s">
        <v>259</v>
      </c>
      <c r="C59" s="10"/>
      <c r="D59" s="10"/>
      <c r="E59" s="10"/>
      <c r="F59" s="10"/>
      <c r="G59" s="11"/>
      <c r="H59" s="10"/>
      <c r="I59" s="43">
        <f>SUM(I60:I77)</f>
        <v>29853</v>
      </c>
      <c r="J59" s="29">
        <f>SUM(J60:J77)</f>
        <v>8043.96</v>
      </c>
    </row>
    <row r="60" spans="1:10" x14ac:dyDescent="0.2">
      <c r="A60" s="4"/>
      <c r="B60" s="5"/>
      <c r="C60" s="6" t="s">
        <v>90</v>
      </c>
      <c r="D60" s="7" t="s">
        <v>3</v>
      </c>
      <c r="E60" s="6" t="s">
        <v>91</v>
      </c>
      <c r="F60" s="7" t="s">
        <v>5</v>
      </c>
      <c r="G60" s="8" t="s">
        <v>6</v>
      </c>
      <c r="H60" s="6" t="s">
        <v>273</v>
      </c>
      <c r="I60" s="32">
        <v>7349</v>
      </c>
      <c r="J60" s="19">
        <v>1191.79</v>
      </c>
    </row>
    <row r="61" spans="1:10" x14ac:dyDescent="0.2">
      <c r="A61" s="4"/>
      <c r="B61" s="9"/>
      <c r="C61" s="6" t="str">
        <f>C60</f>
        <v>1501</v>
      </c>
      <c r="D61" s="7" t="str">
        <f>D60</f>
        <v>SECRETARIA GENERAL</v>
      </c>
      <c r="E61" s="6" t="str">
        <f>E60</f>
        <v>421A</v>
      </c>
      <c r="F61" s="7" t="str">
        <f>F60</f>
        <v>DIRECCIÓN Y SERVICIOS GENERALES</v>
      </c>
      <c r="G61" s="8" t="s">
        <v>11</v>
      </c>
      <c r="H61" s="6" t="s">
        <v>272</v>
      </c>
      <c r="I61" s="32">
        <v>12399</v>
      </c>
      <c r="J61" s="19">
        <v>884.83</v>
      </c>
    </row>
    <row r="62" spans="1:10" x14ac:dyDescent="0.2">
      <c r="A62" s="4"/>
      <c r="B62" s="9"/>
      <c r="C62" s="6" t="str">
        <f>C61</f>
        <v>1501</v>
      </c>
      <c r="D62" s="7" t="str">
        <f>D61</f>
        <v>SECRETARIA GENERAL</v>
      </c>
      <c r="E62" s="6" t="s">
        <v>92</v>
      </c>
      <c r="F62" s="7" t="s">
        <v>93</v>
      </c>
      <c r="G62" s="8" t="s">
        <v>6</v>
      </c>
      <c r="H62" s="6" t="s">
        <v>273</v>
      </c>
      <c r="I62" s="26">
        <v>1248</v>
      </c>
      <c r="J62" s="19">
        <v>1006.86</v>
      </c>
    </row>
    <row r="63" spans="1:10" x14ac:dyDescent="0.2">
      <c r="A63" s="4"/>
      <c r="B63" s="9"/>
      <c r="C63" s="6" t="str">
        <f>C62</f>
        <v>1501</v>
      </c>
      <c r="D63" s="7" t="str">
        <f>D62</f>
        <v>SECRETARIA GENERAL</v>
      </c>
      <c r="E63" s="6" t="str">
        <f>E62</f>
        <v>421C</v>
      </c>
      <c r="F63" s="7" t="str">
        <f>F62</f>
        <v>CONSEJO ESCOLAR DE LA REGIÓN</v>
      </c>
      <c r="G63" s="8" t="s">
        <v>11</v>
      </c>
      <c r="H63" s="6" t="s">
        <v>272</v>
      </c>
      <c r="I63" s="26">
        <v>976</v>
      </c>
      <c r="J63" s="19">
        <v>685.26</v>
      </c>
    </row>
    <row r="64" spans="1:10" x14ac:dyDescent="0.2">
      <c r="A64" s="4"/>
      <c r="B64" s="9"/>
      <c r="C64" s="6" t="s">
        <v>94</v>
      </c>
      <c r="D64" s="7" t="s">
        <v>95</v>
      </c>
      <c r="E64" s="6" t="s">
        <v>96</v>
      </c>
      <c r="F64" s="7" t="s">
        <v>97</v>
      </c>
      <c r="G64" s="8" t="s">
        <v>6</v>
      </c>
      <c r="H64" s="6" t="s">
        <v>273</v>
      </c>
      <c r="I64" s="26">
        <v>4</v>
      </c>
      <c r="J64" s="19">
        <v>114.21</v>
      </c>
    </row>
    <row r="65" spans="1:10" x14ac:dyDescent="0.2">
      <c r="A65" s="4"/>
      <c r="B65" s="9"/>
      <c r="C65" s="6" t="str">
        <f>C64</f>
        <v>1502</v>
      </c>
      <c r="D65" s="7" t="str">
        <f>D64</f>
        <v>D.G. DECALIDAD EDUC. Y FORM. PROFESIONAL</v>
      </c>
      <c r="E65" s="6" t="str">
        <f>E64</f>
        <v>422H</v>
      </c>
      <c r="F65" s="7" t="str">
        <f>F64</f>
        <v>FORMACIÓN PROFESIONAL</v>
      </c>
      <c r="G65" s="8" t="s">
        <v>11</v>
      </c>
      <c r="H65" s="6" t="s">
        <v>272</v>
      </c>
      <c r="I65" s="26">
        <v>7</v>
      </c>
      <c r="J65" s="19">
        <v>119.2</v>
      </c>
    </row>
    <row r="66" spans="1:10" x14ac:dyDescent="0.2">
      <c r="A66" s="4"/>
      <c r="B66" s="9"/>
      <c r="C66" s="6" t="str">
        <f>C65</f>
        <v>1502</v>
      </c>
      <c r="D66" s="7" t="str">
        <f>D65</f>
        <v>D.G. DECALIDAD EDUC. Y FORM. PROFESIONAL</v>
      </c>
      <c r="E66" s="6" t="s">
        <v>98</v>
      </c>
      <c r="F66" s="7" t="s">
        <v>99</v>
      </c>
      <c r="G66" s="8" t="s">
        <v>6</v>
      </c>
      <c r="H66" s="6" t="s">
        <v>273</v>
      </c>
      <c r="I66" s="26">
        <v>399</v>
      </c>
      <c r="J66" s="19">
        <v>0</v>
      </c>
    </row>
    <row r="67" spans="1:10" x14ac:dyDescent="0.2">
      <c r="A67" s="4"/>
      <c r="B67" s="9"/>
      <c r="C67" s="6" t="str">
        <f>C66</f>
        <v>1502</v>
      </c>
      <c r="D67" s="7" t="str">
        <f>D66</f>
        <v>D.G. DECALIDAD EDUC. Y FORM. PROFESIONAL</v>
      </c>
      <c r="E67" s="6" t="str">
        <f>E66</f>
        <v>422M</v>
      </c>
      <c r="F67" s="7" t="str">
        <f>F66</f>
        <v>ORDENACIÓN ACADÉMICA</v>
      </c>
      <c r="G67" s="8" t="s">
        <v>11</v>
      </c>
      <c r="H67" s="6" t="s">
        <v>272</v>
      </c>
      <c r="I67" s="26">
        <v>1211</v>
      </c>
      <c r="J67" s="34" t="s">
        <v>267</v>
      </c>
    </row>
    <row r="68" spans="1:10" x14ac:dyDescent="0.2">
      <c r="A68" s="4"/>
      <c r="B68" s="9"/>
      <c r="C68" s="6" t="s">
        <v>100</v>
      </c>
      <c r="D68" s="7" t="s">
        <v>101</v>
      </c>
      <c r="E68" s="6" t="s">
        <v>102</v>
      </c>
      <c r="F68" s="7" t="s">
        <v>103</v>
      </c>
      <c r="G68" s="8" t="s">
        <v>6</v>
      </c>
      <c r="H68" s="6" t="s">
        <v>273</v>
      </c>
      <c r="I68" s="26">
        <v>300</v>
      </c>
      <c r="J68" s="19">
        <v>358</v>
      </c>
    </row>
    <row r="69" spans="1:10" x14ac:dyDescent="0.2">
      <c r="A69" s="4"/>
      <c r="B69" s="9"/>
      <c r="C69" s="6" t="str">
        <f>C68</f>
        <v>1503</v>
      </c>
      <c r="D69" s="7" t="str">
        <f>D68</f>
        <v>D.G. DE PLANIF EDUC. Y REC. HUMANOS</v>
      </c>
      <c r="E69" s="6" t="str">
        <f>E68</f>
        <v>421D</v>
      </c>
      <c r="F69" s="7" t="str">
        <f>F68</f>
        <v>RECURSOS HUMANOS DE EDUCACIÓN</v>
      </c>
      <c r="G69" s="8" t="s">
        <v>11</v>
      </c>
      <c r="H69" s="6" t="s">
        <v>272</v>
      </c>
      <c r="I69" s="26">
        <v>400</v>
      </c>
      <c r="J69" s="19">
        <v>983</v>
      </c>
    </row>
    <row r="70" spans="1:10" x14ac:dyDescent="0.2">
      <c r="A70" s="4"/>
      <c r="B70" s="9"/>
      <c r="C70" s="6" t="s">
        <v>104</v>
      </c>
      <c r="D70" s="7" t="s">
        <v>105</v>
      </c>
      <c r="E70" s="6" t="s">
        <v>106</v>
      </c>
      <c r="F70" s="7" t="s">
        <v>107</v>
      </c>
      <c r="G70" s="8" t="s">
        <v>6</v>
      </c>
      <c r="H70" s="6" t="s">
        <v>273</v>
      </c>
      <c r="I70" s="26">
        <v>750</v>
      </c>
      <c r="J70" s="19">
        <v>0</v>
      </c>
    </row>
    <row r="71" spans="1:10" x14ac:dyDescent="0.2">
      <c r="A71" s="4"/>
      <c r="B71" s="9"/>
      <c r="C71" s="6" t="str">
        <f>C70</f>
        <v>1504</v>
      </c>
      <c r="D71" s="7" t="str">
        <f>D70</f>
        <v>D.G. DE CENTROS EDUCATIVOS</v>
      </c>
      <c r="E71" s="6" t="str">
        <f>E70</f>
        <v>422K</v>
      </c>
      <c r="F71" s="7" t="str">
        <f>F70</f>
        <v>GESTIÓN EDUCATIVA Y CENTROS CONCERTADOS</v>
      </c>
      <c r="G71" s="8" t="s">
        <v>11</v>
      </c>
      <c r="H71" s="6" t="s">
        <v>272</v>
      </c>
      <c r="I71" s="26">
        <v>1000</v>
      </c>
      <c r="J71" s="19">
        <v>0</v>
      </c>
    </row>
    <row r="72" spans="1:10" x14ac:dyDescent="0.2">
      <c r="A72" s="4"/>
      <c r="B72" s="9"/>
      <c r="C72" s="6" t="s">
        <v>108</v>
      </c>
      <c r="D72" s="7" t="s">
        <v>109</v>
      </c>
      <c r="E72" s="6" t="s">
        <v>110</v>
      </c>
      <c r="F72" s="7" t="s">
        <v>111</v>
      </c>
      <c r="G72" s="8" t="s">
        <v>6</v>
      </c>
      <c r="H72" s="6" t="s">
        <v>273</v>
      </c>
      <c r="I72" s="26">
        <v>414</v>
      </c>
      <c r="J72" s="19">
        <v>695.38</v>
      </c>
    </row>
    <row r="73" spans="1:10" x14ac:dyDescent="0.2">
      <c r="A73" s="4"/>
      <c r="B73" s="9"/>
      <c r="C73" s="6" t="str">
        <f>C72</f>
        <v>1506</v>
      </c>
      <c r="D73" s="7" t="str">
        <f>D72</f>
        <v>D.G. DE UNIVERSIDADES E INVESTIGACION</v>
      </c>
      <c r="E73" s="6" t="str">
        <f>E72</f>
        <v>421B</v>
      </c>
      <c r="F73" s="7" t="str">
        <f>F72</f>
        <v>UNIVERSIDADES</v>
      </c>
      <c r="G73" s="8" t="s">
        <v>11</v>
      </c>
      <c r="H73" s="6" t="s">
        <v>272</v>
      </c>
      <c r="I73" s="26">
        <v>828</v>
      </c>
      <c r="J73" s="19">
        <v>825.14</v>
      </c>
    </row>
    <row r="74" spans="1:10" x14ac:dyDescent="0.2">
      <c r="A74" s="4"/>
      <c r="B74" s="9"/>
      <c r="C74" s="6" t="str">
        <f t="shared" ref="C74:D76" si="3">C73</f>
        <v>1506</v>
      </c>
      <c r="D74" s="7" t="str">
        <f t="shared" si="3"/>
        <v>D.G. DE UNIVERSIDADES E INVESTIGACION</v>
      </c>
      <c r="E74" s="6" t="s">
        <v>112</v>
      </c>
      <c r="F74" s="7" t="s">
        <v>113</v>
      </c>
      <c r="G74" s="8" t="s">
        <v>6</v>
      </c>
      <c r="H74" s="6" t="s">
        <v>273</v>
      </c>
      <c r="I74" s="26">
        <v>602</v>
      </c>
      <c r="J74" s="19">
        <v>433.29</v>
      </c>
    </row>
    <row r="75" spans="1:10" x14ac:dyDescent="0.2">
      <c r="A75" s="4"/>
      <c r="B75" s="9"/>
      <c r="C75" s="6" t="str">
        <f t="shared" si="3"/>
        <v>1506</v>
      </c>
      <c r="D75" s="7" t="str">
        <f t="shared" si="3"/>
        <v>D.G. DE UNIVERSIDADES E INVESTIGACION</v>
      </c>
      <c r="E75" s="6" t="str">
        <f>E74</f>
        <v>542D</v>
      </c>
      <c r="F75" s="7" t="str">
        <f>F74</f>
        <v>INVESTIGACIÓN CIENTÍFICA Y TÉCNICA</v>
      </c>
      <c r="G75" s="8" t="s">
        <v>11</v>
      </c>
      <c r="H75" s="6" t="s">
        <v>272</v>
      </c>
      <c r="I75" s="26">
        <v>1577</v>
      </c>
      <c r="J75" s="19">
        <v>747</v>
      </c>
    </row>
    <row r="76" spans="1:10" x14ac:dyDescent="0.2">
      <c r="A76" s="4"/>
      <c r="B76" s="9"/>
      <c r="C76" s="6" t="str">
        <f t="shared" si="3"/>
        <v>1506</v>
      </c>
      <c r="D76" s="7" t="str">
        <f t="shared" si="3"/>
        <v>D.G. DE UNIVERSIDADES E INVESTIGACION</v>
      </c>
      <c r="E76" s="6" t="s">
        <v>114</v>
      </c>
      <c r="F76" s="7" t="s">
        <v>115</v>
      </c>
      <c r="G76" s="8" t="s">
        <v>6</v>
      </c>
      <c r="H76" s="6" t="s">
        <v>273</v>
      </c>
      <c r="I76" s="26">
        <v>173</v>
      </c>
      <c r="J76" s="19">
        <v>0</v>
      </c>
    </row>
    <row r="77" spans="1:10" x14ac:dyDescent="0.2">
      <c r="A77" s="4"/>
      <c r="B77" s="9"/>
      <c r="C77" s="6" t="str">
        <f>C76</f>
        <v>1506</v>
      </c>
      <c r="D77" s="7" t="str">
        <f>D76</f>
        <v>D.G. DE UNIVERSIDADES E INVESTIGACION</v>
      </c>
      <c r="E77" s="6" t="str">
        <f>E76</f>
        <v>542E</v>
      </c>
      <c r="F77" s="7" t="str">
        <f>F76</f>
        <v>POLÍTICA CIENTÍFICA</v>
      </c>
      <c r="G77" s="8" t="s">
        <v>11</v>
      </c>
      <c r="H77" s="6" t="s">
        <v>272</v>
      </c>
      <c r="I77" s="26">
        <v>216</v>
      </c>
      <c r="J77" s="19">
        <v>0</v>
      </c>
    </row>
    <row r="78" spans="1:10" x14ac:dyDescent="0.2">
      <c r="A78" s="4" t="s">
        <v>116</v>
      </c>
      <c r="B78" s="2" t="s">
        <v>260</v>
      </c>
      <c r="C78" s="10"/>
      <c r="D78" s="10"/>
      <c r="E78" s="10"/>
      <c r="F78" s="10"/>
      <c r="G78" s="11"/>
      <c r="H78" s="10"/>
      <c r="I78" s="28">
        <f>SUM(I79:I101)</f>
        <v>20738</v>
      </c>
      <c r="J78" s="29">
        <f>SUM(J79:J101)</f>
        <v>10510</v>
      </c>
    </row>
    <row r="79" spans="1:10" x14ac:dyDescent="0.2">
      <c r="A79" s="4"/>
      <c r="B79" s="5"/>
      <c r="C79" s="6" t="s">
        <v>117</v>
      </c>
      <c r="D79" s="7" t="s">
        <v>3</v>
      </c>
      <c r="E79" s="6" t="s">
        <v>118</v>
      </c>
      <c r="F79" s="7" t="s">
        <v>5</v>
      </c>
      <c r="G79" s="8" t="s">
        <v>6</v>
      </c>
      <c r="H79" s="6" t="s">
        <v>273</v>
      </c>
      <c r="I79" s="26">
        <v>3386</v>
      </c>
      <c r="J79" s="19">
        <v>2030</v>
      </c>
    </row>
    <row r="80" spans="1:10" x14ac:dyDescent="0.2">
      <c r="A80" s="4"/>
      <c r="B80" s="9"/>
      <c r="C80" s="6" t="str">
        <f>C79</f>
        <v>1601</v>
      </c>
      <c r="D80" s="7" t="str">
        <f>D79</f>
        <v>SECRETARIA GENERAL</v>
      </c>
      <c r="E80" s="6" t="str">
        <f>E79</f>
        <v>721A</v>
      </c>
      <c r="F80" s="7" t="str">
        <f>F79</f>
        <v>DIRECCIÓN Y SERVICIOS GENERALES</v>
      </c>
      <c r="G80" s="8" t="s">
        <v>11</v>
      </c>
      <c r="H80" s="6" t="s">
        <v>272</v>
      </c>
      <c r="I80" s="26">
        <v>2110</v>
      </c>
      <c r="J80" s="19">
        <v>2531</v>
      </c>
    </row>
    <row r="81" spans="1:10" x14ac:dyDescent="0.2">
      <c r="A81" s="4"/>
      <c r="B81" s="9"/>
      <c r="C81" s="6" t="s">
        <v>119</v>
      </c>
      <c r="D81" s="7" t="s">
        <v>120</v>
      </c>
      <c r="E81" s="6" t="s">
        <v>121</v>
      </c>
      <c r="F81" s="7" t="s">
        <v>122</v>
      </c>
      <c r="G81" s="8" t="s">
        <v>6</v>
      </c>
      <c r="H81" s="6" t="s">
        <v>273</v>
      </c>
      <c r="I81" s="26">
        <v>648</v>
      </c>
      <c r="J81" s="19">
        <v>249</v>
      </c>
    </row>
    <row r="82" spans="1:10" x14ac:dyDescent="0.2">
      <c r="A82" s="4"/>
      <c r="B82" s="9"/>
      <c r="C82" s="6" t="str">
        <f>C81</f>
        <v>1602</v>
      </c>
      <c r="D82" s="7" t="str">
        <f>D81</f>
        <v>D.G. SIMPLIF.ACT.EMPRES. Y ECONOMIA DIG.</v>
      </c>
      <c r="E82" s="6" t="str">
        <f>E81</f>
        <v>112D</v>
      </c>
      <c r="F82" s="7" t="str">
        <f>F81</f>
        <v>COMUNICACIÓN AUDIOVISUAL</v>
      </c>
      <c r="G82" s="8" t="s">
        <v>11</v>
      </c>
      <c r="H82" s="6" t="s">
        <v>272</v>
      </c>
      <c r="I82" s="26">
        <v>1800</v>
      </c>
      <c r="J82" s="19">
        <v>559</v>
      </c>
    </row>
    <row r="83" spans="1:10" x14ac:dyDescent="0.2">
      <c r="A83" s="4"/>
      <c r="B83" s="9"/>
      <c r="C83" s="6" t="str">
        <f t="shared" ref="C83:D85" si="4">C82</f>
        <v>1602</v>
      </c>
      <c r="D83" s="7" t="str">
        <f t="shared" si="4"/>
        <v>D.G. SIMPLIF.ACT.EMPRES. Y ECONOMIA DIG.</v>
      </c>
      <c r="E83" s="6" t="s">
        <v>123</v>
      </c>
      <c r="F83" s="7" t="s">
        <v>124</v>
      </c>
      <c r="G83" s="8" t="s">
        <v>6</v>
      </c>
      <c r="H83" s="6" t="s">
        <v>273</v>
      </c>
      <c r="I83" s="26">
        <v>736</v>
      </c>
      <c r="J83" s="19">
        <v>652</v>
      </c>
    </row>
    <row r="84" spans="1:10" x14ac:dyDescent="0.2">
      <c r="A84" s="4"/>
      <c r="B84" s="9"/>
      <c r="C84" s="6" t="str">
        <f t="shared" si="4"/>
        <v>1602</v>
      </c>
      <c r="D84" s="7" t="str">
        <f t="shared" si="4"/>
        <v>D.G. SIMPLIF.ACT.EMPRES. Y ECONOMIA DIG.</v>
      </c>
      <c r="E84" s="6" t="str">
        <f>E83</f>
        <v>521A</v>
      </c>
      <c r="F84" s="7" t="str">
        <f>F83</f>
        <v>ORDENACIÓN Y FOMENTO TELECOMUNIC.Y SOCIEDAD INFORM</v>
      </c>
      <c r="G84" s="8" t="s">
        <v>11</v>
      </c>
      <c r="H84" s="6" t="s">
        <v>272</v>
      </c>
      <c r="I84" s="26">
        <v>25</v>
      </c>
      <c r="J84" s="19">
        <v>564</v>
      </c>
    </row>
    <row r="85" spans="1:10" x14ac:dyDescent="0.2">
      <c r="A85" s="4"/>
      <c r="B85" s="9"/>
      <c r="C85" s="6" t="str">
        <f t="shared" si="4"/>
        <v>1602</v>
      </c>
      <c r="D85" s="7" t="str">
        <f t="shared" si="4"/>
        <v>D.G. SIMPLIF.ACT.EMPRES. Y ECONOMIA DIG.</v>
      </c>
      <c r="E85" s="6" t="s">
        <v>125</v>
      </c>
      <c r="F85" s="7" t="s">
        <v>126</v>
      </c>
      <c r="G85" s="8" t="s">
        <v>6</v>
      </c>
      <c r="H85" s="6" t="s">
        <v>273</v>
      </c>
      <c r="I85" s="26">
        <v>471</v>
      </c>
      <c r="J85" s="19">
        <v>15</v>
      </c>
    </row>
    <row r="86" spans="1:10" x14ac:dyDescent="0.2">
      <c r="A86" s="4"/>
      <c r="B86" s="9"/>
      <c r="C86" s="6" t="s">
        <v>127</v>
      </c>
      <c r="D86" s="7" t="s">
        <v>128</v>
      </c>
      <c r="E86" s="6" t="s">
        <v>129</v>
      </c>
      <c r="F86" s="7" t="s">
        <v>130</v>
      </c>
      <c r="G86" s="8" t="s">
        <v>6</v>
      </c>
      <c r="H86" s="6" t="s">
        <v>273</v>
      </c>
      <c r="I86" s="26">
        <v>345</v>
      </c>
      <c r="J86" s="19">
        <v>1013</v>
      </c>
    </row>
    <row r="87" spans="1:10" x14ac:dyDescent="0.2">
      <c r="A87" s="4"/>
      <c r="B87" s="9"/>
      <c r="C87" s="6" t="str">
        <f>C86</f>
        <v>1603</v>
      </c>
      <c r="D87" s="7" t="str">
        <f>D86</f>
        <v>D.G. ENERGIA Y ACTIV. INDUST. Y MINERA</v>
      </c>
      <c r="E87" s="6" t="str">
        <f>E86</f>
        <v>722A</v>
      </c>
      <c r="F87" s="7" t="str">
        <f>F86</f>
        <v>PLANIFICACIÓN Y ORDENACIÓN INDUSTRIAL Y ENERGÉTICA</v>
      </c>
      <c r="G87" s="8" t="s">
        <v>11</v>
      </c>
      <c r="H87" s="6" t="s">
        <v>272</v>
      </c>
      <c r="I87" s="26">
        <v>717</v>
      </c>
      <c r="J87" s="19">
        <v>912</v>
      </c>
    </row>
    <row r="88" spans="1:10" x14ac:dyDescent="0.2">
      <c r="A88" s="4"/>
      <c r="B88" s="9"/>
      <c r="C88" s="6" t="str">
        <f>C87</f>
        <v>1603</v>
      </c>
      <c r="D88" s="7" t="str">
        <f>D87</f>
        <v>D.G. ENERGIA Y ACTIV. INDUST. Y MINERA</v>
      </c>
      <c r="E88" s="6" t="s">
        <v>131</v>
      </c>
      <c r="F88" s="7" t="s">
        <v>132</v>
      </c>
      <c r="G88" s="8" t="s">
        <v>6</v>
      </c>
      <c r="H88" s="6" t="s">
        <v>273</v>
      </c>
      <c r="I88" s="26">
        <v>1205</v>
      </c>
      <c r="J88" s="19">
        <v>0</v>
      </c>
    </row>
    <row r="89" spans="1:10" x14ac:dyDescent="0.2">
      <c r="A89" s="4"/>
      <c r="B89" s="9"/>
      <c r="C89" s="6" t="str">
        <f>C88</f>
        <v>1603</v>
      </c>
      <c r="D89" s="7" t="str">
        <f>D88</f>
        <v>D.G. ENERGIA Y ACTIV. INDUST. Y MINERA</v>
      </c>
      <c r="E89" s="6" t="str">
        <f>E88</f>
        <v>741A</v>
      </c>
      <c r="F89" s="7" t="str">
        <f>F88</f>
        <v>ORDENACIÓN Y FOMENTO DE LA MINERÍA</v>
      </c>
      <c r="G89" s="8" t="s">
        <v>11</v>
      </c>
      <c r="H89" s="6" t="s">
        <v>272</v>
      </c>
      <c r="I89" s="26">
        <v>1195</v>
      </c>
      <c r="J89" s="19">
        <v>0</v>
      </c>
    </row>
    <row r="90" spans="1:10" x14ac:dyDescent="0.2">
      <c r="A90" s="4"/>
      <c r="B90" s="9"/>
      <c r="C90" s="6">
        <v>1604</v>
      </c>
      <c r="D90" s="7" t="s">
        <v>133</v>
      </c>
      <c r="E90" s="6" t="s">
        <v>134</v>
      </c>
      <c r="F90" s="7" t="s">
        <v>135</v>
      </c>
      <c r="G90" s="8" t="s">
        <v>6</v>
      </c>
      <c r="H90" s="6" t="s">
        <v>273</v>
      </c>
      <c r="I90" s="26">
        <v>117</v>
      </c>
      <c r="J90" s="19">
        <v>0</v>
      </c>
    </row>
    <row r="91" spans="1:10" x14ac:dyDescent="0.2">
      <c r="A91" s="4"/>
      <c r="B91" s="9"/>
      <c r="C91" s="6">
        <f>C90</f>
        <v>1604</v>
      </c>
      <c r="D91" s="7" t="str">
        <f>D90</f>
        <v>D.G. DE COMERCIO Y PROTECCION CONSUMIDOR</v>
      </c>
      <c r="E91" s="6" t="str">
        <f>E90</f>
        <v>443A</v>
      </c>
      <c r="F91" s="7" t="str">
        <f>F90</f>
        <v>DEFENSA DEL CONSUMIDOR</v>
      </c>
      <c r="G91" s="8" t="s">
        <v>11</v>
      </c>
      <c r="H91" s="6" t="s">
        <v>272</v>
      </c>
      <c r="I91" s="26">
        <v>1488</v>
      </c>
      <c r="J91" s="19">
        <v>0</v>
      </c>
    </row>
    <row r="92" spans="1:10" x14ac:dyDescent="0.2">
      <c r="A92" s="4"/>
      <c r="B92" s="9"/>
      <c r="C92" s="6">
        <f t="shared" ref="C92:D95" si="5">C91</f>
        <v>1604</v>
      </c>
      <c r="D92" s="7" t="str">
        <f t="shared" si="5"/>
        <v>D.G. DE COMERCIO Y PROTECCION CONSUMIDOR</v>
      </c>
      <c r="E92" s="6" t="s">
        <v>136</v>
      </c>
      <c r="F92" s="7" t="s">
        <v>137</v>
      </c>
      <c r="G92" s="8" t="s">
        <v>6</v>
      </c>
      <c r="H92" s="6" t="s">
        <v>273</v>
      </c>
      <c r="I92" s="26">
        <v>1511</v>
      </c>
      <c r="J92" s="19">
        <v>170</v>
      </c>
    </row>
    <row r="93" spans="1:10" x14ac:dyDescent="0.2">
      <c r="A93" s="4"/>
      <c r="B93" s="9"/>
      <c r="C93" s="6">
        <f t="shared" si="5"/>
        <v>1604</v>
      </c>
      <c r="D93" s="7" t="str">
        <f t="shared" si="5"/>
        <v>D.G. DE COMERCIO Y PROTECCION CONSUMIDOR</v>
      </c>
      <c r="E93" s="6" t="str">
        <f>E92</f>
        <v>622A</v>
      </c>
      <c r="F93" s="7" t="str">
        <f>F92</f>
        <v>PROMOCIÓN DEL COMERCIO</v>
      </c>
      <c r="G93" s="8" t="s">
        <v>11</v>
      </c>
      <c r="H93" s="6" t="s">
        <v>272</v>
      </c>
      <c r="I93" s="26">
        <v>1866</v>
      </c>
      <c r="J93" s="19">
        <v>284</v>
      </c>
    </row>
    <row r="94" spans="1:10" x14ac:dyDescent="0.2">
      <c r="A94" s="4"/>
      <c r="B94" s="9"/>
      <c r="C94" s="6">
        <f t="shared" si="5"/>
        <v>1604</v>
      </c>
      <c r="D94" s="7" t="str">
        <f t="shared" si="5"/>
        <v>D.G. DE COMERCIO Y PROTECCION CONSUMIDOR</v>
      </c>
      <c r="E94" s="6" t="s">
        <v>138</v>
      </c>
      <c r="F94" s="7" t="s">
        <v>139</v>
      </c>
      <c r="G94" s="8" t="s">
        <v>6</v>
      </c>
      <c r="H94" s="6" t="s">
        <v>273</v>
      </c>
      <c r="I94" s="26">
        <v>128</v>
      </c>
      <c r="J94" s="19">
        <v>0</v>
      </c>
    </row>
    <row r="95" spans="1:10" x14ac:dyDescent="0.2">
      <c r="A95" s="4"/>
      <c r="B95" s="9"/>
      <c r="C95" s="6">
        <f t="shared" si="5"/>
        <v>1604</v>
      </c>
      <c r="D95" s="7" t="str">
        <f t="shared" si="5"/>
        <v>D.G. DE COMERCIO Y PROTECCION CONSUMIDOR</v>
      </c>
      <c r="E95" s="6" t="str">
        <f>E94</f>
        <v>724B</v>
      </c>
      <c r="F95" s="7" t="str">
        <f>F94</f>
        <v>ARTESANÍA</v>
      </c>
      <c r="G95" s="8" t="s">
        <v>11</v>
      </c>
      <c r="H95" s="6" t="s">
        <v>272</v>
      </c>
      <c r="I95" s="26">
        <v>80</v>
      </c>
      <c r="J95" s="19">
        <v>0</v>
      </c>
    </row>
    <row r="96" spans="1:10" x14ac:dyDescent="0.2">
      <c r="A96" s="4"/>
      <c r="B96" s="9"/>
      <c r="C96" s="6" t="s">
        <v>140</v>
      </c>
      <c r="D96" s="7" t="s">
        <v>141</v>
      </c>
      <c r="E96" s="6" t="s">
        <v>142</v>
      </c>
      <c r="F96" s="7" t="s">
        <v>143</v>
      </c>
      <c r="G96" s="8" t="s">
        <v>6</v>
      </c>
      <c r="H96" s="6" t="s">
        <v>273</v>
      </c>
      <c r="I96" s="26">
        <v>768</v>
      </c>
      <c r="J96" s="19">
        <v>837</v>
      </c>
    </row>
    <row r="97" spans="1:10" x14ac:dyDescent="0.2">
      <c r="A97" s="4"/>
      <c r="B97" s="9"/>
      <c r="C97" s="6" t="str">
        <f>C96</f>
        <v>1605</v>
      </c>
      <c r="D97" s="7" t="str">
        <f>D96</f>
        <v>D.G. RELACIONES LABORALES Y ECONOMIA SOC</v>
      </c>
      <c r="E97" s="6" t="str">
        <f>E96</f>
        <v>315A</v>
      </c>
      <c r="F97" s="7" t="str">
        <f>F96</f>
        <v>ADMINISTRACIÓN RELAC.LABORALES Y CONDICIONES TRAB.</v>
      </c>
      <c r="G97" s="8" t="s">
        <v>11</v>
      </c>
      <c r="H97" s="6" t="s">
        <v>272</v>
      </c>
      <c r="I97" s="26">
        <v>500</v>
      </c>
      <c r="J97" s="19">
        <v>694</v>
      </c>
    </row>
    <row r="98" spans="1:10" x14ac:dyDescent="0.2">
      <c r="A98" s="4"/>
      <c r="B98" s="9"/>
      <c r="C98" s="6" t="str">
        <f t="shared" ref="C98:D101" si="6">C97</f>
        <v>1605</v>
      </c>
      <c r="D98" s="7" t="str">
        <f t="shared" si="6"/>
        <v>D.G. RELACIONES LABORALES Y ECONOMIA SOC</v>
      </c>
      <c r="E98" s="6" t="s">
        <v>144</v>
      </c>
      <c r="F98" s="7" t="s">
        <v>145</v>
      </c>
      <c r="G98" s="8" t="s">
        <v>6</v>
      </c>
      <c r="H98" s="6" t="s">
        <v>273</v>
      </c>
      <c r="I98" s="26">
        <v>288</v>
      </c>
      <c r="J98" s="19">
        <v>0</v>
      </c>
    </row>
    <row r="99" spans="1:10" x14ac:dyDescent="0.2">
      <c r="A99" s="4"/>
      <c r="B99" s="9"/>
      <c r="C99" s="6" t="str">
        <f t="shared" si="6"/>
        <v>1605</v>
      </c>
      <c r="D99" s="7" t="str">
        <f t="shared" si="6"/>
        <v>D.G. RELACIONES LABORALES Y ECONOMIA SOC</v>
      </c>
      <c r="E99" s="6" t="str">
        <f>E98</f>
        <v>315B</v>
      </c>
      <c r="F99" s="7" t="str">
        <f>F98</f>
        <v>SEGURIDAD Y SALUD LABORAL</v>
      </c>
      <c r="G99" s="8" t="s">
        <v>11</v>
      </c>
      <c r="H99" s="6" t="s">
        <v>272</v>
      </c>
      <c r="I99" s="26">
        <v>1008</v>
      </c>
      <c r="J99" s="19">
        <v>0</v>
      </c>
    </row>
    <row r="100" spans="1:10" x14ac:dyDescent="0.2">
      <c r="A100" s="4"/>
      <c r="B100" s="9"/>
      <c r="C100" s="6" t="str">
        <f t="shared" si="6"/>
        <v>1605</v>
      </c>
      <c r="D100" s="7" t="str">
        <f t="shared" si="6"/>
        <v>D.G. RELACIONES LABORALES Y ECONOMIA SOC</v>
      </c>
      <c r="E100" s="6" t="s">
        <v>146</v>
      </c>
      <c r="F100" s="7" t="s">
        <v>147</v>
      </c>
      <c r="G100" s="8" t="s">
        <v>6</v>
      </c>
      <c r="H100" s="6" t="s">
        <v>273</v>
      </c>
      <c r="I100" s="26">
        <v>154</v>
      </c>
      <c r="J100" s="19">
        <v>0</v>
      </c>
    </row>
    <row r="101" spans="1:10" x14ac:dyDescent="0.2">
      <c r="A101" s="4"/>
      <c r="B101" s="9"/>
      <c r="C101" s="6" t="str">
        <f t="shared" si="6"/>
        <v>1605</v>
      </c>
      <c r="D101" s="7" t="str">
        <f t="shared" si="6"/>
        <v>D.G. RELACIONES LABORALES Y ECONOMIA SOC</v>
      </c>
      <c r="E101" s="6" t="str">
        <f>E100</f>
        <v>724A</v>
      </c>
      <c r="F101" s="7" t="str">
        <f>F100</f>
        <v>DESARROLLO DE LA ECONOMÍA SOCIAL</v>
      </c>
      <c r="G101" s="8" t="s">
        <v>11</v>
      </c>
      <c r="H101" s="6" t="s">
        <v>272</v>
      </c>
      <c r="I101" s="26">
        <v>192</v>
      </c>
      <c r="J101" s="19">
        <v>0</v>
      </c>
    </row>
    <row r="102" spans="1:10" x14ac:dyDescent="0.2">
      <c r="A102" s="4" t="s">
        <v>148</v>
      </c>
      <c r="B102" s="2" t="s">
        <v>261</v>
      </c>
      <c r="C102" s="10"/>
      <c r="D102" s="10"/>
      <c r="E102" s="10"/>
      <c r="F102" s="10"/>
      <c r="G102" s="11"/>
      <c r="H102" s="10"/>
      <c r="I102" s="28">
        <f>SUM(I103:I123)</f>
        <v>16236</v>
      </c>
      <c r="J102" s="29">
        <f>SUM(J103:J123)</f>
        <v>10705.450000000003</v>
      </c>
    </row>
    <row r="103" spans="1:10" x14ac:dyDescent="0.2">
      <c r="A103" s="4"/>
      <c r="B103" s="5"/>
      <c r="C103" s="6" t="s">
        <v>149</v>
      </c>
      <c r="D103" s="7" t="s">
        <v>3</v>
      </c>
      <c r="E103" s="6" t="s">
        <v>150</v>
      </c>
      <c r="F103" s="7" t="s">
        <v>5</v>
      </c>
      <c r="G103" s="8" t="s">
        <v>6</v>
      </c>
      <c r="H103" s="6" t="s">
        <v>273</v>
      </c>
      <c r="I103" s="26">
        <v>2126</v>
      </c>
      <c r="J103" s="20">
        <v>3209.24</v>
      </c>
    </row>
    <row r="104" spans="1:10" x14ac:dyDescent="0.2">
      <c r="A104" s="4"/>
      <c r="B104" s="9"/>
      <c r="C104" s="6" t="str">
        <f>C103</f>
        <v>1701</v>
      </c>
      <c r="D104" s="7" t="str">
        <f>D103</f>
        <v>SECRETARIA GENERAL</v>
      </c>
      <c r="E104" s="6" t="str">
        <f>E103</f>
        <v>711A</v>
      </c>
      <c r="F104" s="7" t="str">
        <f>F103</f>
        <v>DIRECCIÓN Y SERVICIOS GENERALES</v>
      </c>
      <c r="G104" s="8" t="s">
        <v>11</v>
      </c>
      <c r="H104" s="6" t="s">
        <v>272</v>
      </c>
      <c r="I104" s="26">
        <v>3332</v>
      </c>
      <c r="J104" s="20">
        <v>3386.8</v>
      </c>
    </row>
    <row r="105" spans="1:10" x14ac:dyDescent="0.2">
      <c r="A105" s="4"/>
      <c r="B105" s="9"/>
      <c r="C105" s="6" t="s">
        <v>151</v>
      </c>
      <c r="D105" s="7" t="s">
        <v>152</v>
      </c>
      <c r="E105" s="6" t="s">
        <v>153</v>
      </c>
      <c r="F105" s="7" t="s">
        <v>154</v>
      </c>
      <c r="G105" s="8" t="s">
        <v>6</v>
      </c>
      <c r="H105" s="6" t="s">
        <v>273</v>
      </c>
      <c r="I105" s="26">
        <v>322</v>
      </c>
      <c r="J105" s="20">
        <v>0</v>
      </c>
    </row>
    <row r="106" spans="1:10" x14ac:dyDescent="0.2">
      <c r="A106" s="4"/>
      <c r="B106" s="9"/>
      <c r="C106" s="6" t="str">
        <f>C105</f>
        <v>1702</v>
      </c>
      <c r="D106" s="7" t="str">
        <f>D105</f>
        <v>D.G.PRODUC.Y MERCADOS AGROALIMENTARIOS</v>
      </c>
      <c r="E106" s="6" t="str">
        <f>E105</f>
        <v>712E</v>
      </c>
      <c r="F106" s="7" t="str">
        <f>F105</f>
        <v>PROMOC.Y MEJORA INDUSTRIA,LA COMERCIALIZ.Y CALIDAD</v>
      </c>
      <c r="G106" s="8" t="s">
        <v>11</v>
      </c>
      <c r="H106" s="6" t="s">
        <v>272</v>
      </c>
      <c r="I106" s="26">
        <v>1050</v>
      </c>
      <c r="J106" s="19">
        <v>0</v>
      </c>
    </row>
    <row r="107" spans="1:10" x14ac:dyDescent="0.2">
      <c r="A107" s="4"/>
      <c r="B107" s="9"/>
      <c r="C107" s="6" t="str">
        <f>C106</f>
        <v>1702</v>
      </c>
      <c r="D107" s="7" t="str">
        <f>D106</f>
        <v>D.G.PRODUC.Y MERCADOS AGROALIMENTARIOS</v>
      </c>
      <c r="E107" s="6" t="s">
        <v>155</v>
      </c>
      <c r="F107" s="7" t="s">
        <v>156</v>
      </c>
      <c r="G107" s="8" t="s">
        <v>6</v>
      </c>
      <c r="H107" s="6" t="s">
        <v>273</v>
      </c>
      <c r="I107" s="26">
        <v>239</v>
      </c>
      <c r="J107" s="19">
        <v>0</v>
      </c>
    </row>
    <row r="108" spans="1:10" x14ac:dyDescent="0.2">
      <c r="A108" s="4"/>
      <c r="B108" s="9"/>
      <c r="C108" s="6" t="str">
        <f>C107</f>
        <v>1702</v>
      </c>
      <c r="D108" s="7" t="str">
        <f>D107</f>
        <v>D.G.PRODUC.Y MERCADOS AGROALIMENTARIOS</v>
      </c>
      <c r="E108" s="6" t="str">
        <f>E107</f>
        <v>712G</v>
      </c>
      <c r="F108" s="7" t="str">
        <f>F107</f>
        <v>PRODUCCIÓN AGRÍCOLA</v>
      </c>
      <c r="G108" s="8" t="s">
        <v>11</v>
      </c>
      <c r="H108" s="6" t="s">
        <v>272</v>
      </c>
      <c r="I108" s="26">
        <v>397</v>
      </c>
      <c r="J108" s="19">
        <v>0</v>
      </c>
    </row>
    <row r="109" spans="1:10" x14ac:dyDescent="0.2">
      <c r="A109" s="4"/>
      <c r="B109" s="9"/>
      <c r="C109" s="6" t="s">
        <v>157</v>
      </c>
      <c r="D109" s="7" t="s">
        <v>158</v>
      </c>
      <c r="E109" s="6" t="s">
        <v>159</v>
      </c>
      <c r="F109" s="7" t="s">
        <v>160</v>
      </c>
      <c r="G109" s="8" t="s">
        <v>6</v>
      </c>
      <c r="H109" s="6" t="s">
        <v>273</v>
      </c>
      <c r="I109" s="26">
        <v>336</v>
      </c>
      <c r="J109" s="19">
        <v>0</v>
      </c>
    </row>
    <row r="110" spans="1:10" x14ac:dyDescent="0.2">
      <c r="A110" s="4"/>
      <c r="B110" s="9"/>
      <c r="C110" s="6" t="str">
        <f>C109</f>
        <v>1703</v>
      </c>
      <c r="D110" s="7" t="str">
        <f>D109</f>
        <v>D.G. DE FONDOS AGRARIOS</v>
      </c>
      <c r="E110" s="6" t="str">
        <f>E109</f>
        <v>711B</v>
      </c>
      <c r="F110" s="7" t="str">
        <f>F109</f>
        <v>AYUDAS COMUNITARIAS</v>
      </c>
      <c r="G110" s="8" t="s">
        <v>11</v>
      </c>
      <c r="H110" s="6" t="s">
        <v>272</v>
      </c>
      <c r="I110" s="26">
        <v>874</v>
      </c>
      <c r="J110" s="19">
        <v>0</v>
      </c>
    </row>
    <row r="111" spans="1:10" x14ac:dyDescent="0.2">
      <c r="A111" s="4"/>
      <c r="B111" s="9"/>
      <c r="C111" s="36">
        <v>1704</v>
      </c>
      <c r="D111" s="7" t="s">
        <v>161</v>
      </c>
      <c r="E111" s="6" t="s">
        <v>162</v>
      </c>
      <c r="F111" s="7" t="s">
        <v>163</v>
      </c>
      <c r="G111" s="8" t="s">
        <v>11</v>
      </c>
      <c r="H111" s="6" t="s">
        <v>272</v>
      </c>
      <c r="I111" s="26">
        <v>509</v>
      </c>
      <c r="J111" s="19">
        <v>0</v>
      </c>
    </row>
    <row r="112" spans="1:10" x14ac:dyDescent="0.2">
      <c r="A112" s="4"/>
      <c r="B112" s="9"/>
      <c r="C112" s="36">
        <v>1704</v>
      </c>
      <c r="D112" s="7" t="s">
        <v>161</v>
      </c>
      <c r="E112" s="6" t="s">
        <v>164</v>
      </c>
      <c r="F112" s="7" t="s">
        <v>165</v>
      </c>
      <c r="G112" s="8" t="s">
        <v>6</v>
      </c>
      <c r="H112" s="6" t="s">
        <v>273</v>
      </c>
      <c r="I112" s="26">
        <v>1120</v>
      </c>
      <c r="J112" s="20">
        <v>17.2</v>
      </c>
    </row>
    <row r="113" spans="1:10" x14ac:dyDescent="0.2">
      <c r="A113" s="4"/>
      <c r="B113" s="9"/>
      <c r="C113" s="36">
        <v>1704</v>
      </c>
      <c r="D113" s="7" t="s">
        <v>161</v>
      </c>
      <c r="E113" s="6" t="s">
        <v>164</v>
      </c>
      <c r="F113" s="7" t="s">
        <v>165</v>
      </c>
      <c r="G113" s="8" t="s">
        <v>11</v>
      </c>
      <c r="H113" s="6" t="s">
        <v>272</v>
      </c>
      <c r="I113" s="26">
        <v>1167</v>
      </c>
      <c r="J113" s="19">
        <v>80.3</v>
      </c>
    </row>
    <row r="114" spans="1:10" x14ac:dyDescent="0.2">
      <c r="A114" s="4"/>
      <c r="B114" s="9"/>
      <c r="C114" s="6" t="s">
        <v>166</v>
      </c>
      <c r="D114" s="7" t="s">
        <v>167</v>
      </c>
      <c r="E114" s="6" t="s">
        <v>168</v>
      </c>
      <c r="F114" s="7" t="s">
        <v>169</v>
      </c>
      <c r="G114" s="8" t="s">
        <v>6</v>
      </c>
      <c r="H114" s="6" t="s">
        <v>273</v>
      </c>
      <c r="I114" s="26">
        <v>267</v>
      </c>
      <c r="J114" s="20">
        <v>623.55999999999995</v>
      </c>
    </row>
    <row r="115" spans="1:10" x14ac:dyDescent="0.2">
      <c r="A115" s="4"/>
      <c r="B115" s="9"/>
      <c r="C115" s="6" t="str">
        <f>C114</f>
        <v>1705</v>
      </c>
      <c r="D115" s="7" t="str">
        <f>D114</f>
        <v>D.G. AGRICULTURA, GANAD. PESCA Y ACUICUL</v>
      </c>
      <c r="E115" s="6" t="str">
        <f>E114</f>
        <v>712F</v>
      </c>
      <c r="F115" s="7" t="str">
        <f>F114</f>
        <v>PRODUCCIÓN Y SANIDAD GANADERA</v>
      </c>
      <c r="G115" s="8" t="s">
        <v>11</v>
      </c>
      <c r="H115" s="6" t="s">
        <v>272</v>
      </c>
      <c r="I115" s="26">
        <v>874</v>
      </c>
      <c r="J115" s="19">
        <v>347.55</v>
      </c>
    </row>
    <row r="116" spans="1:10" x14ac:dyDescent="0.2">
      <c r="A116" s="4"/>
      <c r="B116" s="9"/>
      <c r="C116" s="6" t="str">
        <f>C115</f>
        <v>1705</v>
      </c>
      <c r="D116" s="7" t="str">
        <f>D115</f>
        <v>D.G. AGRICULTURA, GANAD. PESCA Y ACUICUL</v>
      </c>
      <c r="E116" s="6" t="s">
        <v>170</v>
      </c>
      <c r="F116" s="7" t="s">
        <v>171</v>
      </c>
      <c r="G116" s="8" t="s">
        <v>6</v>
      </c>
      <c r="H116" s="6" t="s">
        <v>273</v>
      </c>
      <c r="I116" s="26">
        <v>219</v>
      </c>
      <c r="J116" s="20">
        <v>0</v>
      </c>
    </row>
    <row r="117" spans="1:10" x14ac:dyDescent="0.2">
      <c r="A117" s="4"/>
      <c r="B117" s="9"/>
      <c r="C117" s="6" t="str">
        <f>C116</f>
        <v>1705</v>
      </c>
      <c r="D117" s="7" t="str">
        <f>D116</f>
        <v>D.G. AGRICULTURA, GANAD. PESCA Y ACUICUL</v>
      </c>
      <c r="E117" s="6" t="str">
        <f>E116</f>
        <v>712I</v>
      </c>
      <c r="F117" s="7" t="str">
        <f>F116</f>
        <v>SANIDAD VEGETAL Y PLANTAS DE VIVERO</v>
      </c>
      <c r="G117" s="8" t="s">
        <v>11</v>
      </c>
      <c r="H117" s="6" t="s">
        <v>272</v>
      </c>
      <c r="I117" s="26">
        <v>353</v>
      </c>
      <c r="J117" s="19">
        <v>0</v>
      </c>
    </row>
    <row r="118" spans="1:10" x14ac:dyDescent="0.2">
      <c r="A118" s="4"/>
      <c r="B118" s="9"/>
      <c r="C118" s="6" t="s">
        <v>172</v>
      </c>
      <c r="D118" s="7" t="s">
        <v>173</v>
      </c>
      <c r="E118" s="6" t="s">
        <v>174</v>
      </c>
      <c r="F118" s="7" t="s">
        <v>175</v>
      </c>
      <c r="G118" s="8" t="s">
        <v>6</v>
      </c>
      <c r="H118" s="6" t="s">
        <v>273</v>
      </c>
      <c r="I118" s="26">
        <v>378</v>
      </c>
      <c r="J118" s="20">
        <v>793.65</v>
      </c>
    </row>
    <row r="119" spans="1:10" x14ac:dyDescent="0.2">
      <c r="A119" s="4"/>
      <c r="B119" s="9"/>
      <c r="C119" s="6" t="str">
        <f>C118</f>
        <v>1706</v>
      </c>
      <c r="D119" s="7" t="str">
        <f>D118</f>
        <v>D.G. DEL AGUA</v>
      </c>
      <c r="E119" s="6" t="str">
        <f>E118</f>
        <v>512A</v>
      </c>
      <c r="F119" s="7" t="str">
        <f>F118</f>
        <v>ACONDICIONAMIENTO DE CAUCES Y ESTUDIOS HIDROLOGICO</v>
      </c>
      <c r="G119" s="8" t="s">
        <v>11</v>
      </c>
      <c r="H119" s="6" t="s">
        <v>272</v>
      </c>
      <c r="I119" s="26">
        <v>380</v>
      </c>
      <c r="J119" s="19">
        <v>561.6</v>
      </c>
    </row>
    <row r="120" spans="1:10" x14ac:dyDescent="0.2">
      <c r="A120" s="4"/>
      <c r="B120" s="9"/>
      <c r="C120" s="6" t="str">
        <f>C119</f>
        <v>1706</v>
      </c>
      <c r="D120" s="7" t="str">
        <f>D119</f>
        <v>D.G. DEL AGUA</v>
      </c>
      <c r="E120" s="6" t="s">
        <v>176</v>
      </c>
      <c r="F120" s="7" t="s">
        <v>177</v>
      </c>
      <c r="G120" s="8" t="s">
        <v>6</v>
      </c>
      <c r="H120" s="6" t="s">
        <v>273</v>
      </c>
      <c r="I120" s="26">
        <v>122</v>
      </c>
      <c r="J120" s="20">
        <v>34.450000000000003</v>
      </c>
    </row>
    <row r="121" spans="1:10" x14ac:dyDescent="0.2">
      <c r="A121" s="4"/>
      <c r="B121" s="9"/>
      <c r="C121" s="6" t="str">
        <f>C120</f>
        <v>1706</v>
      </c>
      <c r="D121" s="7" t="str">
        <f>D120</f>
        <v>D.G. DEL AGUA</v>
      </c>
      <c r="E121" s="6" t="str">
        <f>E120</f>
        <v>531B</v>
      </c>
      <c r="F121" s="7" t="str">
        <f>F120</f>
        <v>MODERNIZACIÓN Y MEJORA DE REGADÍOS</v>
      </c>
      <c r="G121" s="8" t="s">
        <v>11</v>
      </c>
      <c r="H121" s="6" t="s">
        <v>272</v>
      </c>
      <c r="I121" s="26">
        <v>169</v>
      </c>
      <c r="J121" s="19">
        <v>231.1</v>
      </c>
    </row>
    <row r="122" spans="1:10" x14ac:dyDescent="0.2">
      <c r="A122" s="4"/>
      <c r="B122" s="9"/>
      <c r="C122" s="6" t="s">
        <v>178</v>
      </c>
      <c r="D122" s="7" t="s">
        <v>179</v>
      </c>
      <c r="E122" s="6" t="s">
        <v>180</v>
      </c>
      <c r="F122" s="7" t="s">
        <v>181</v>
      </c>
      <c r="G122" s="8" t="s">
        <v>6</v>
      </c>
      <c r="H122" s="6" t="s">
        <v>273</v>
      </c>
      <c r="I122" s="26">
        <v>2000</v>
      </c>
      <c r="J122" s="19">
        <v>430</v>
      </c>
    </row>
    <row r="123" spans="1:10" x14ac:dyDescent="0.2">
      <c r="A123" s="4"/>
      <c r="B123" s="9"/>
      <c r="C123" s="6" t="str">
        <f>C122</f>
        <v>1707</v>
      </c>
      <c r="D123" s="7" t="str">
        <f>D122</f>
        <v>D.G. DE CALIDAD Y EVALUACION AMBIENTAL</v>
      </c>
      <c r="E123" s="6" t="str">
        <f>E122</f>
        <v>442A</v>
      </c>
      <c r="F123" s="7" t="str">
        <f>F122</f>
        <v>CALIDAD AMBIENTAL</v>
      </c>
      <c r="G123" s="8" t="s">
        <v>11</v>
      </c>
      <c r="H123" s="6" t="s">
        <v>272</v>
      </c>
      <c r="I123" s="26">
        <v>2</v>
      </c>
      <c r="J123" s="19">
        <v>990</v>
      </c>
    </row>
    <row r="124" spans="1:10" x14ac:dyDescent="0.2">
      <c r="A124" s="4" t="s">
        <v>182</v>
      </c>
      <c r="B124" s="2" t="s">
        <v>262</v>
      </c>
      <c r="C124" s="10"/>
      <c r="D124" s="10"/>
      <c r="E124" s="10"/>
      <c r="F124" s="10"/>
      <c r="G124" s="11"/>
      <c r="H124" s="10"/>
      <c r="I124" s="28">
        <f>SUM(I125:I132)</f>
        <v>9776</v>
      </c>
      <c r="J124" s="29">
        <f>SUM(J125:J132)</f>
        <v>910.29</v>
      </c>
    </row>
    <row r="125" spans="1:10" x14ac:dyDescent="0.2">
      <c r="A125" s="4"/>
      <c r="B125" s="9"/>
      <c r="C125" s="6" t="s">
        <v>183</v>
      </c>
      <c r="D125" s="7" t="s">
        <v>184</v>
      </c>
      <c r="E125" s="6" t="s">
        <v>185</v>
      </c>
      <c r="F125" s="7" t="s">
        <v>186</v>
      </c>
      <c r="G125" s="8" t="s">
        <v>6</v>
      </c>
      <c r="H125" s="6" t="s">
        <v>273</v>
      </c>
      <c r="I125" s="26">
        <v>2218</v>
      </c>
      <c r="J125" s="19">
        <v>331.56</v>
      </c>
    </row>
    <row r="126" spans="1:10" x14ac:dyDescent="0.2">
      <c r="A126" s="4"/>
      <c r="B126" s="9"/>
      <c r="C126" s="6" t="str">
        <f>C125</f>
        <v>1802</v>
      </c>
      <c r="D126" s="7" t="str">
        <f>D125</f>
        <v>D.G. DE FAMILIA Y POLITICAS SOCIALES</v>
      </c>
      <c r="E126" s="6" t="str">
        <f>E125</f>
        <v>313J</v>
      </c>
      <c r="F126" s="7" t="str">
        <f>F125</f>
        <v>INMIGRACION COLECT. DESFAVORECIDOS Y VOLUNTARIADO</v>
      </c>
      <c r="G126" s="8" t="s">
        <v>11</v>
      </c>
      <c r="H126" s="6" t="s">
        <v>272</v>
      </c>
      <c r="I126" s="26">
        <v>3600</v>
      </c>
      <c r="J126" s="19">
        <v>11.4</v>
      </c>
    </row>
    <row r="127" spans="1:10" x14ac:dyDescent="0.2">
      <c r="A127" s="4"/>
      <c r="B127" s="9"/>
      <c r="C127" s="6" t="str">
        <f t="shared" ref="C127:D130" si="7">C126</f>
        <v>1802</v>
      </c>
      <c r="D127" s="7" t="str">
        <f t="shared" si="7"/>
        <v>D.G. DE FAMILIA Y POLITICAS SOCIALES</v>
      </c>
      <c r="E127" s="6" t="s">
        <v>187</v>
      </c>
      <c r="F127" s="7" t="s">
        <v>188</v>
      </c>
      <c r="G127" s="8" t="s">
        <v>6</v>
      </c>
      <c r="H127" s="6" t="s">
        <v>273</v>
      </c>
      <c r="I127" s="26">
        <v>980</v>
      </c>
      <c r="J127" s="19">
        <v>346.8</v>
      </c>
    </row>
    <row r="128" spans="1:10" x14ac:dyDescent="0.2">
      <c r="A128" s="4"/>
      <c r="B128" s="9"/>
      <c r="C128" s="6" t="str">
        <f t="shared" si="7"/>
        <v>1802</v>
      </c>
      <c r="D128" s="7" t="str">
        <f t="shared" si="7"/>
        <v>D.G. DE FAMILIA Y POLITICAS SOCIALES</v>
      </c>
      <c r="E128" s="6" t="str">
        <f>E127</f>
        <v>313M</v>
      </c>
      <c r="F128" s="7" t="str">
        <f>F127</f>
        <v>FAMILIA</v>
      </c>
      <c r="G128" s="8" t="s">
        <v>11</v>
      </c>
      <c r="H128" s="6" t="s">
        <v>272</v>
      </c>
      <c r="I128" s="26">
        <v>972</v>
      </c>
      <c r="J128" s="19">
        <v>20.3</v>
      </c>
    </row>
    <row r="129" spans="1:10" x14ac:dyDescent="0.2">
      <c r="A129" s="4"/>
      <c r="B129" s="9"/>
      <c r="C129" s="6" t="str">
        <f t="shared" si="7"/>
        <v>1802</v>
      </c>
      <c r="D129" s="7" t="str">
        <f t="shared" si="7"/>
        <v>D.G. DE FAMILIA Y POLITICAS SOCIALES</v>
      </c>
      <c r="E129" s="6" t="s">
        <v>189</v>
      </c>
      <c r="F129" s="7" t="s">
        <v>190</v>
      </c>
      <c r="G129" s="8" t="s">
        <v>6</v>
      </c>
      <c r="H129" s="6" t="s">
        <v>273</v>
      </c>
      <c r="I129" s="26">
        <v>160</v>
      </c>
      <c r="J129" s="19">
        <v>0</v>
      </c>
    </row>
    <row r="130" spans="1:10" x14ac:dyDescent="0.2">
      <c r="A130" s="4"/>
      <c r="B130" s="9"/>
      <c r="C130" s="6" t="str">
        <f t="shared" si="7"/>
        <v>1802</v>
      </c>
      <c r="D130" s="7" t="str">
        <f t="shared" si="7"/>
        <v>D.G. DE FAMILIA Y POLITICAS SOCIALES</v>
      </c>
      <c r="E130" s="6" t="str">
        <f>E129</f>
        <v>313Q</v>
      </c>
      <c r="F130" s="7" t="str">
        <f>F129</f>
        <v>REFORMA JUVENIL</v>
      </c>
      <c r="G130" s="8" t="s">
        <v>11</v>
      </c>
      <c r="H130" s="6" t="s">
        <v>272</v>
      </c>
      <c r="I130" s="26">
        <v>346</v>
      </c>
      <c r="J130" s="19">
        <v>0</v>
      </c>
    </row>
    <row r="131" spans="1:10" x14ac:dyDescent="0.2">
      <c r="A131" s="4"/>
      <c r="B131" s="9"/>
      <c r="C131" s="6" t="s">
        <v>191</v>
      </c>
      <c r="D131" s="7" t="s">
        <v>192</v>
      </c>
      <c r="E131" s="6" t="s">
        <v>193</v>
      </c>
      <c r="F131" s="7" t="s">
        <v>194</v>
      </c>
      <c r="G131" s="8" t="s">
        <v>6</v>
      </c>
      <c r="H131" s="6" t="s">
        <v>273</v>
      </c>
      <c r="I131" s="26">
        <v>500</v>
      </c>
      <c r="J131" s="19">
        <v>112.58</v>
      </c>
    </row>
    <row r="132" spans="1:10" x14ac:dyDescent="0.2">
      <c r="A132" s="4"/>
      <c r="B132" s="9"/>
      <c r="C132" s="6" t="str">
        <f t="shared" ref="C132:F133" si="8">C131</f>
        <v>1803</v>
      </c>
      <c r="D132" s="7" t="str">
        <f t="shared" si="8"/>
        <v>D.G. DE MUJER</v>
      </c>
      <c r="E132" s="6" t="str">
        <f t="shared" si="8"/>
        <v>313P</v>
      </c>
      <c r="F132" s="7" t="str">
        <f t="shared" si="8"/>
        <v>PREVENCIÓN VIOLENCIA DE GÉNERO</v>
      </c>
      <c r="G132" s="8" t="s">
        <v>11</v>
      </c>
      <c r="H132" s="6" t="s">
        <v>272</v>
      </c>
      <c r="I132" s="26">
        <v>1000</v>
      </c>
      <c r="J132" s="19">
        <v>87.65</v>
      </c>
    </row>
    <row r="133" spans="1:10" x14ac:dyDescent="0.2">
      <c r="A133" s="4" t="s">
        <v>195</v>
      </c>
      <c r="B133" s="2" t="s">
        <v>263</v>
      </c>
      <c r="C133" s="10"/>
      <c r="D133" s="10"/>
      <c r="E133" s="10" t="str">
        <f t="shared" si="8"/>
        <v>313P</v>
      </c>
      <c r="F133" s="10" t="str">
        <f t="shared" si="8"/>
        <v>PREVENCIÓN VIOLENCIA DE GÉNERO</v>
      </c>
      <c r="G133" s="11"/>
      <c r="H133" s="10"/>
      <c r="I133" s="28">
        <f>SUM(I134:I147)</f>
        <v>20902</v>
      </c>
      <c r="J133" s="29">
        <f>SUM(J134:J147)</f>
        <v>6963.0300000000007</v>
      </c>
    </row>
    <row r="134" spans="1:10" x14ac:dyDescent="0.2">
      <c r="A134" s="4"/>
      <c r="B134" s="5"/>
      <c r="C134" s="6" t="s">
        <v>196</v>
      </c>
      <c r="D134" s="7" t="s">
        <v>3</v>
      </c>
      <c r="E134" s="6" t="s">
        <v>197</v>
      </c>
      <c r="F134" s="7" t="s">
        <v>198</v>
      </c>
      <c r="G134" s="8" t="s">
        <v>6</v>
      </c>
      <c r="H134" s="6" t="s">
        <v>273</v>
      </c>
      <c r="I134" s="26">
        <v>3000</v>
      </c>
      <c r="J134" s="23">
        <v>0</v>
      </c>
    </row>
    <row r="135" spans="1:10" x14ac:dyDescent="0.2">
      <c r="A135" s="4"/>
      <c r="B135" s="9"/>
      <c r="C135" s="6" t="str">
        <f>C134</f>
        <v>1901</v>
      </c>
      <c r="D135" s="7" t="str">
        <f>D134</f>
        <v>SECRETARIA GENERAL</v>
      </c>
      <c r="E135" s="6" t="str">
        <f>E134</f>
        <v>112B</v>
      </c>
      <c r="F135" s="7" t="str">
        <f>F134</f>
        <v>COMUNICACIÓN Y ASISTENCIA INFORMATIVA DE LA C.A.</v>
      </c>
      <c r="G135" s="8" t="s">
        <v>11</v>
      </c>
      <c r="H135" s="6" t="s">
        <v>272</v>
      </c>
      <c r="I135" s="26">
        <v>4000</v>
      </c>
      <c r="J135" s="23">
        <v>0</v>
      </c>
    </row>
    <row r="136" spans="1:10" x14ac:dyDescent="0.2">
      <c r="A136" s="4"/>
      <c r="B136" s="9"/>
      <c r="C136" s="6" t="s">
        <v>199</v>
      </c>
      <c r="D136" s="7" t="s">
        <v>200</v>
      </c>
      <c r="E136" s="6" t="s">
        <v>201</v>
      </c>
      <c r="F136" s="7" t="s">
        <v>202</v>
      </c>
      <c r="G136" s="8" t="s">
        <v>6</v>
      </c>
      <c r="H136" s="6" t="s">
        <v>273</v>
      </c>
      <c r="I136" s="26">
        <v>325</v>
      </c>
      <c r="J136" s="23">
        <v>0</v>
      </c>
    </row>
    <row r="137" spans="1:10" x14ac:dyDescent="0.2">
      <c r="A137" s="4"/>
      <c r="B137" s="9"/>
      <c r="C137" s="6" t="str">
        <f>C136</f>
        <v>1902</v>
      </c>
      <c r="D137" s="7" t="str">
        <f>D136</f>
        <v>D.G. DE BIENES CULTURALES</v>
      </c>
      <c r="E137" s="6" t="str">
        <f>E136</f>
        <v>452A</v>
      </c>
      <c r="F137" s="7" t="str">
        <f>F136</f>
        <v>BIBLIOTECAS</v>
      </c>
      <c r="G137" s="8" t="s">
        <v>11</v>
      </c>
      <c r="H137" s="6" t="s">
        <v>272</v>
      </c>
      <c r="I137" s="26">
        <v>432</v>
      </c>
      <c r="J137" s="23">
        <v>0</v>
      </c>
    </row>
    <row r="138" spans="1:10" x14ac:dyDescent="0.2">
      <c r="A138" s="4"/>
      <c r="B138" s="9"/>
      <c r="C138" s="6" t="str">
        <f t="shared" ref="C138:D143" si="9">C137</f>
        <v>1902</v>
      </c>
      <c r="D138" s="7" t="str">
        <f t="shared" si="9"/>
        <v>D.G. DE BIENES CULTURALES</v>
      </c>
      <c r="E138" s="6" t="s">
        <v>203</v>
      </c>
      <c r="F138" s="7" t="s">
        <v>204</v>
      </c>
      <c r="G138" s="8" t="s">
        <v>6</v>
      </c>
      <c r="H138" s="6" t="s">
        <v>273</v>
      </c>
      <c r="I138" s="26">
        <v>688</v>
      </c>
      <c r="J138" s="23">
        <v>0</v>
      </c>
    </row>
    <row r="139" spans="1:10" x14ac:dyDescent="0.2">
      <c r="A139" s="4"/>
      <c r="B139" s="9"/>
      <c r="C139" s="6" t="str">
        <f t="shared" si="9"/>
        <v>1902</v>
      </c>
      <c r="D139" s="7" t="str">
        <f t="shared" si="9"/>
        <v>D.G. DE BIENES CULTURALES</v>
      </c>
      <c r="E139" s="6" t="str">
        <f>E138</f>
        <v>452B</v>
      </c>
      <c r="F139" s="7" t="str">
        <f>F138</f>
        <v>ARCHIVOS</v>
      </c>
      <c r="G139" s="8" t="s">
        <v>11</v>
      </c>
      <c r="H139" s="6" t="s">
        <v>272</v>
      </c>
      <c r="I139" s="26">
        <v>1271</v>
      </c>
      <c r="J139" s="23">
        <v>0</v>
      </c>
    </row>
    <row r="140" spans="1:10" x14ac:dyDescent="0.2">
      <c r="A140" s="4"/>
      <c r="B140" s="9"/>
      <c r="C140" s="6" t="str">
        <f t="shared" si="9"/>
        <v>1902</v>
      </c>
      <c r="D140" s="7" t="str">
        <f t="shared" si="9"/>
        <v>D.G. DE BIENES CULTURALES</v>
      </c>
      <c r="E140" s="6" t="s">
        <v>205</v>
      </c>
      <c r="F140" s="7" t="s">
        <v>206</v>
      </c>
      <c r="G140" s="8" t="s">
        <v>6</v>
      </c>
      <c r="H140" s="6" t="s">
        <v>273</v>
      </c>
      <c r="I140" s="26">
        <v>2074</v>
      </c>
      <c r="J140" s="23">
        <v>639.15</v>
      </c>
    </row>
    <row r="141" spans="1:10" x14ac:dyDescent="0.2">
      <c r="A141" s="4"/>
      <c r="B141" s="9"/>
      <c r="C141" s="6" t="str">
        <f t="shared" si="9"/>
        <v>1902</v>
      </c>
      <c r="D141" s="7" t="str">
        <f t="shared" si="9"/>
        <v>D.G. DE BIENES CULTURALES</v>
      </c>
      <c r="E141" s="6" t="str">
        <f>E140</f>
        <v>458A</v>
      </c>
      <c r="F141" s="7" t="str">
        <f>F140</f>
        <v>PROTECCIÓN DEL PATRIMONIO HISTÓRICO</v>
      </c>
      <c r="G141" s="8" t="s">
        <v>11</v>
      </c>
      <c r="H141" s="6" t="s">
        <v>272</v>
      </c>
      <c r="I141" s="26">
        <v>2880</v>
      </c>
      <c r="J141" s="23">
        <v>923.18</v>
      </c>
    </row>
    <row r="142" spans="1:10" x14ac:dyDescent="0.2">
      <c r="A142" s="4"/>
      <c r="B142" s="9"/>
      <c r="C142" s="6" t="str">
        <f t="shared" si="9"/>
        <v>1902</v>
      </c>
      <c r="D142" s="7" t="str">
        <f t="shared" si="9"/>
        <v>D.G. DE BIENES CULTURALES</v>
      </c>
      <c r="E142" s="6" t="s">
        <v>207</v>
      </c>
      <c r="F142" s="7" t="s">
        <v>208</v>
      </c>
      <c r="G142" s="8" t="s">
        <v>6</v>
      </c>
      <c r="H142" s="6" t="s">
        <v>273</v>
      </c>
      <c r="I142" s="26">
        <v>78</v>
      </c>
      <c r="J142" s="23">
        <v>221.7</v>
      </c>
    </row>
    <row r="143" spans="1:10" x14ac:dyDescent="0.2">
      <c r="A143" s="4"/>
      <c r="B143" s="9"/>
      <c r="C143" s="6" t="str">
        <f t="shared" si="9"/>
        <v>1902</v>
      </c>
      <c r="D143" s="7" t="str">
        <f t="shared" si="9"/>
        <v>D.G. DE BIENES CULTURALES</v>
      </c>
      <c r="E143" s="6" t="str">
        <f>E142</f>
        <v>458B</v>
      </c>
      <c r="F143" s="7" t="str">
        <f>F142</f>
        <v>CENTRO DE RESTAURACIÓN</v>
      </c>
      <c r="G143" s="8" t="s">
        <v>11</v>
      </c>
      <c r="H143" s="6" t="s">
        <v>272</v>
      </c>
      <c r="I143" s="26">
        <v>368</v>
      </c>
      <c r="J143" s="23">
        <v>96.300000000000011</v>
      </c>
    </row>
    <row r="144" spans="1:10" x14ac:dyDescent="0.2">
      <c r="A144" s="4"/>
      <c r="B144" s="9"/>
      <c r="C144" s="6" t="s">
        <v>209</v>
      </c>
      <c r="D144" s="7" t="s">
        <v>210</v>
      </c>
      <c r="E144" s="6" t="s">
        <v>211</v>
      </c>
      <c r="F144" s="7" t="s">
        <v>212</v>
      </c>
      <c r="G144" s="8" t="s">
        <v>6</v>
      </c>
      <c r="H144" s="6" t="s">
        <v>273</v>
      </c>
      <c r="I144" s="26">
        <v>600</v>
      </c>
      <c r="J144" s="23">
        <v>12.590000000000032</v>
      </c>
    </row>
    <row r="145" spans="1:10" x14ac:dyDescent="0.2">
      <c r="A145" s="4"/>
      <c r="B145" s="9"/>
      <c r="C145" s="6" t="str">
        <f>C144</f>
        <v>1903</v>
      </c>
      <c r="D145" s="7" t="str">
        <f>D144</f>
        <v>D.G. DE JUVENTUD</v>
      </c>
      <c r="E145" s="6" t="str">
        <f>E144</f>
        <v>323A</v>
      </c>
      <c r="F145" s="7" t="str">
        <f>F144</f>
        <v>PROMOCIÓN Y SERVICIOS A LA JUVENTUD</v>
      </c>
      <c r="G145" s="8" t="s">
        <v>11</v>
      </c>
      <c r="H145" s="6" t="s">
        <v>272</v>
      </c>
      <c r="I145" s="26">
        <v>750</v>
      </c>
      <c r="J145" s="23">
        <v>381.51</v>
      </c>
    </row>
    <row r="146" spans="1:10" x14ac:dyDescent="0.2">
      <c r="A146" s="4"/>
      <c r="B146" s="9"/>
      <c r="C146" s="6" t="s">
        <v>213</v>
      </c>
      <c r="D146" s="7" t="s">
        <v>214</v>
      </c>
      <c r="E146" s="6" t="s">
        <v>215</v>
      </c>
      <c r="F146" s="7" t="s">
        <v>216</v>
      </c>
      <c r="G146" s="8" t="s">
        <v>6</v>
      </c>
      <c r="H146" s="6" t="s">
        <v>273</v>
      </c>
      <c r="I146" s="26">
        <v>1469</v>
      </c>
      <c r="J146" s="23">
        <v>820.3</v>
      </c>
    </row>
    <row r="147" spans="1:10" x14ac:dyDescent="0.2">
      <c r="A147" s="4"/>
      <c r="B147" s="9"/>
      <c r="C147" s="6" t="str">
        <f>C146</f>
        <v>1904</v>
      </c>
      <c r="D147" s="7" t="str">
        <f>D146</f>
        <v>D.G. DE DEPORTES</v>
      </c>
      <c r="E147" s="6" t="str">
        <f>E146</f>
        <v>457A</v>
      </c>
      <c r="F147" s="7" t="str">
        <f>F146</f>
        <v>DEPORTES</v>
      </c>
      <c r="G147" s="8" t="s">
        <v>11</v>
      </c>
      <c r="H147" s="6" t="s">
        <v>272</v>
      </c>
      <c r="I147" s="26">
        <v>2967</v>
      </c>
      <c r="J147" s="23">
        <v>3868.3</v>
      </c>
    </row>
    <row r="148" spans="1:10" x14ac:dyDescent="0.2">
      <c r="A148" s="4" t="s">
        <v>217</v>
      </c>
      <c r="B148" s="2" t="s">
        <v>218</v>
      </c>
      <c r="C148" s="10"/>
      <c r="D148" s="10"/>
      <c r="E148" s="10"/>
      <c r="F148" s="10"/>
      <c r="G148" s="11"/>
      <c r="H148" s="10"/>
      <c r="I148" s="28">
        <f>SUM(I149:I158)</f>
        <v>25268</v>
      </c>
      <c r="J148" s="29">
        <f>SUM(J149:J158)</f>
        <v>1291.47</v>
      </c>
    </row>
    <row r="149" spans="1:10" x14ac:dyDescent="0.2">
      <c r="A149" s="4"/>
      <c r="B149" s="5"/>
      <c r="C149" s="6" t="s">
        <v>219</v>
      </c>
      <c r="D149" s="7" t="s">
        <v>220</v>
      </c>
      <c r="E149" s="6" t="s">
        <v>221</v>
      </c>
      <c r="F149" s="7" t="s">
        <v>222</v>
      </c>
      <c r="G149" s="8" t="s">
        <v>6</v>
      </c>
      <c r="H149" s="6" t="s">
        <v>273</v>
      </c>
      <c r="I149" s="26">
        <v>1440</v>
      </c>
      <c r="J149" s="19">
        <v>244.15</v>
      </c>
    </row>
    <row r="150" spans="1:10" x14ac:dyDescent="0.2">
      <c r="A150" s="4"/>
      <c r="B150" s="9"/>
      <c r="C150" s="6" t="str">
        <f>C149</f>
        <v>5101</v>
      </c>
      <c r="D150" s="7" t="str">
        <f>D149</f>
        <v>DIRECCIÓN Y GERENCIA DEL IMAS</v>
      </c>
      <c r="E150" s="6" t="str">
        <f>E149</f>
        <v>311B</v>
      </c>
      <c r="F150" s="7" t="str">
        <f>F149</f>
        <v>DIRECCIÓN Y SERVICIOS GENERALES DEL IMAS</v>
      </c>
      <c r="G150" s="8" t="s">
        <v>11</v>
      </c>
      <c r="H150" s="6" t="s">
        <v>272</v>
      </c>
      <c r="I150" s="26">
        <v>2520</v>
      </c>
      <c r="J150" s="19">
        <v>188</v>
      </c>
    </row>
    <row r="151" spans="1:10" x14ac:dyDescent="0.2">
      <c r="A151" s="4"/>
      <c r="B151" s="9"/>
      <c r="C151" s="6" t="s">
        <v>223</v>
      </c>
      <c r="D151" s="7" t="s">
        <v>224</v>
      </c>
      <c r="E151" s="6" t="s">
        <v>225</v>
      </c>
      <c r="F151" s="7" t="s">
        <v>226</v>
      </c>
      <c r="G151" s="8" t="s">
        <v>6</v>
      </c>
      <c r="H151" s="6" t="s">
        <v>273</v>
      </c>
      <c r="I151" s="26">
        <v>1936</v>
      </c>
      <c r="J151" s="19">
        <v>255.52</v>
      </c>
    </row>
    <row r="152" spans="1:10" x14ac:dyDescent="0.2">
      <c r="A152" s="4"/>
      <c r="B152" s="9"/>
      <c r="C152" s="6" t="str">
        <f>C151</f>
        <v>5102</v>
      </c>
      <c r="D152" s="7" t="str">
        <f>D151</f>
        <v>D.G.PERSONAS CON DISCAPACIDAD</v>
      </c>
      <c r="E152" s="6" t="str">
        <f>E151</f>
        <v>313F</v>
      </c>
      <c r="F152" s="7" t="str">
        <f>F151</f>
        <v>PERSONAS CON DISCAPACIDAD</v>
      </c>
      <c r="G152" s="8" t="s">
        <v>11</v>
      </c>
      <c r="H152" s="6" t="s">
        <v>272</v>
      </c>
      <c r="I152" s="26">
        <v>4000</v>
      </c>
      <c r="J152" s="19">
        <v>84.1</v>
      </c>
    </row>
    <row r="153" spans="1:10" x14ac:dyDescent="0.2">
      <c r="A153" s="4"/>
      <c r="B153" s="9"/>
      <c r="C153" s="6" t="s">
        <v>227</v>
      </c>
      <c r="D153" s="7" t="s">
        <v>228</v>
      </c>
      <c r="E153" s="6" t="s">
        <v>229</v>
      </c>
      <c r="F153" s="7" t="s">
        <v>230</v>
      </c>
      <c r="G153" s="8" t="s">
        <v>6</v>
      </c>
      <c r="H153" s="6" t="s">
        <v>273</v>
      </c>
      <c r="I153" s="26">
        <v>3200</v>
      </c>
      <c r="J153" s="19">
        <v>0</v>
      </c>
    </row>
    <row r="154" spans="1:10" x14ac:dyDescent="0.2">
      <c r="A154" s="4"/>
      <c r="B154" s="9"/>
      <c r="C154" s="6" t="str">
        <f>C153</f>
        <v>5103</v>
      </c>
      <c r="D154" s="7" t="str">
        <f>D153</f>
        <v>D.G.PERSONAS MAYORES</v>
      </c>
      <c r="E154" s="6" t="str">
        <f>E153</f>
        <v>313G</v>
      </c>
      <c r="F154" s="7" t="str">
        <f>F153</f>
        <v>PERSONAS MAYORES</v>
      </c>
      <c r="G154" s="8" t="s">
        <v>11</v>
      </c>
      <c r="H154" s="6" t="s">
        <v>272</v>
      </c>
      <c r="I154" s="26">
        <v>4000</v>
      </c>
      <c r="J154" s="19">
        <v>0</v>
      </c>
    </row>
    <row r="155" spans="1:10" x14ac:dyDescent="0.2">
      <c r="A155" s="4"/>
      <c r="B155" s="9"/>
      <c r="C155" s="6" t="s">
        <v>231</v>
      </c>
      <c r="D155" s="7" t="s">
        <v>232</v>
      </c>
      <c r="E155" s="6" t="s">
        <v>233</v>
      </c>
      <c r="F155" s="7" t="s">
        <v>234</v>
      </c>
      <c r="G155" s="8" t="s">
        <v>6</v>
      </c>
      <c r="H155" s="6" t="s">
        <v>273</v>
      </c>
      <c r="I155" s="26">
        <v>432</v>
      </c>
      <c r="J155" s="19">
        <v>0</v>
      </c>
    </row>
    <row r="156" spans="1:10" x14ac:dyDescent="0.2">
      <c r="A156" s="4"/>
      <c r="B156" s="9"/>
      <c r="C156" s="6" t="str">
        <f>C155</f>
        <v>5104</v>
      </c>
      <c r="D156" s="7" t="str">
        <f>D155</f>
        <v>D.G.PENSIONES,VALORACIÓN Y PGMAS INCLUS.</v>
      </c>
      <c r="E156" s="6" t="str">
        <f>E155</f>
        <v>313O</v>
      </c>
      <c r="F156" s="7" t="str">
        <f>F155</f>
        <v>RECONOCIMIENTO DERECHO PRESTAC.MATERIA DEPENDENCIA</v>
      </c>
      <c r="G156" s="8" t="s">
        <v>11</v>
      </c>
      <c r="H156" s="6" t="s">
        <v>272</v>
      </c>
      <c r="I156" s="26">
        <v>540</v>
      </c>
      <c r="J156" s="19">
        <v>0</v>
      </c>
    </row>
    <row r="157" spans="1:10" x14ac:dyDescent="0.2">
      <c r="A157" s="4"/>
      <c r="B157" s="9"/>
      <c r="C157" s="6" t="str">
        <f>C156</f>
        <v>5104</v>
      </c>
      <c r="D157" s="7" t="str">
        <f>D156</f>
        <v>D.G.PENSIONES,VALORACIÓN Y PGMAS INCLUS.</v>
      </c>
      <c r="E157" s="6" t="s">
        <v>235</v>
      </c>
      <c r="F157" s="7" t="s">
        <v>236</v>
      </c>
      <c r="G157" s="8" t="s">
        <v>6</v>
      </c>
      <c r="H157" s="6" t="s">
        <v>273</v>
      </c>
      <c r="I157" s="26">
        <v>3200</v>
      </c>
      <c r="J157" s="19">
        <v>519.70000000000005</v>
      </c>
    </row>
    <row r="158" spans="1:10" x14ac:dyDescent="0.2">
      <c r="A158" s="4"/>
      <c r="B158" s="9"/>
      <c r="C158" s="6" t="str">
        <f>C157</f>
        <v>5104</v>
      </c>
      <c r="D158" s="7" t="str">
        <f>D157</f>
        <v>D.G.PENSIONES,VALORACIÓN Y PGMAS INCLUS.</v>
      </c>
      <c r="E158" s="6" t="str">
        <f>E157</f>
        <v>314C</v>
      </c>
      <c r="F158" s="7" t="str">
        <f>F157</f>
        <v>PENSIONES, AYUDAS Y SUBVENCIONES</v>
      </c>
      <c r="G158" s="8" t="s">
        <v>11</v>
      </c>
      <c r="H158" s="6" t="s">
        <v>272</v>
      </c>
      <c r="I158" s="26">
        <v>4000</v>
      </c>
      <c r="J158" s="19">
        <v>0</v>
      </c>
    </row>
    <row r="159" spans="1:10" x14ac:dyDescent="0.2">
      <c r="A159" s="4" t="s">
        <v>237</v>
      </c>
      <c r="B159" s="2" t="s">
        <v>238</v>
      </c>
      <c r="C159" s="10"/>
      <c r="D159" s="10"/>
      <c r="E159" s="10"/>
      <c r="F159" s="10"/>
      <c r="G159" s="11"/>
      <c r="H159" s="10"/>
      <c r="I159" s="28">
        <v>1400</v>
      </c>
      <c r="J159" s="29">
        <v>141</v>
      </c>
    </row>
    <row r="160" spans="1:10" x14ac:dyDescent="0.2">
      <c r="A160" s="4"/>
      <c r="B160" s="5"/>
      <c r="C160" s="6" t="s">
        <v>239</v>
      </c>
      <c r="D160" s="7" t="s">
        <v>5</v>
      </c>
      <c r="E160" s="6" t="s">
        <v>240</v>
      </c>
      <c r="F160" s="7" t="s">
        <v>241</v>
      </c>
      <c r="G160" s="8" t="s">
        <v>6</v>
      </c>
      <c r="H160" s="6" t="s">
        <v>273</v>
      </c>
      <c r="I160" s="26">
        <v>1000</v>
      </c>
      <c r="J160" s="19">
        <v>125</v>
      </c>
    </row>
    <row r="161" spans="1:10" x14ac:dyDescent="0.2">
      <c r="A161" s="4"/>
      <c r="B161" s="9"/>
      <c r="C161" s="6" t="str">
        <f>C160</f>
        <v>5701</v>
      </c>
      <c r="D161" s="7" t="str">
        <f>D160</f>
        <v>DIRECCIÓN Y SERVICIOS GENERALES</v>
      </c>
      <c r="E161" s="6" t="str">
        <f>E160</f>
        <v>321A</v>
      </c>
      <c r="F161" s="7" t="str">
        <f>F160</f>
        <v>DIRECCIÓN Y SERVICIOS GRALES.DE EMPLEO Y FORMACIÓN</v>
      </c>
      <c r="G161" s="8" t="s">
        <v>11</v>
      </c>
      <c r="H161" s="6" t="s">
        <v>272</v>
      </c>
      <c r="I161" s="26">
        <v>400</v>
      </c>
      <c r="J161" s="19">
        <v>16</v>
      </c>
    </row>
    <row r="162" spans="1:10" x14ac:dyDescent="0.2">
      <c r="A162" s="4" t="s">
        <v>242</v>
      </c>
      <c r="B162" s="2" t="s">
        <v>243</v>
      </c>
      <c r="C162" s="10"/>
      <c r="D162" s="10"/>
      <c r="E162" s="10"/>
      <c r="F162" s="10"/>
      <c r="G162" s="11"/>
      <c r="H162" s="10"/>
      <c r="I162" s="28">
        <v>1100</v>
      </c>
      <c r="J162" s="29">
        <v>412.38</v>
      </c>
    </row>
    <row r="163" spans="1:10" x14ac:dyDescent="0.2">
      <c r="A163" s="4"/>
      <c r="B163" s="5"/>
      <c r="C163" s="6" t="s">
        <v>244</v>
      </c>
      <c r="D163" s="7" t="s">
        <v>243</v>
      </c>
      <c r="E163" s="6" t="s">
        <v>245</v>
      </c>
      <c r="F163" s="7" t="s">
        <v>246</v>
      </c>
      <c r="G163" s="8" t="s">
        <v>6</v>
      </c>
      <c r="H163" s="6" t="s">
        <v>273</v>
      </c>
      <c r="I163" s="26">
        <v>412</v>
      </c>
      <c r="J163" s="20">
        <v>229.38</v>
      </c>
    </row>
    <row r="164" spans="1:10" x14ac:dyDescent="0.2">
      <c r="A164" s="4"/>
      <c r="B164" s="9"/>
      <c r="C164" s="6" t="str">
        <f>C163</f>
        <v>5800</v>
      </c>
      <c r="D164" s="7" t="str">
        <f>D163</f>
        <v>I.M.I.D.A.</v>
      </c>
      <c r="E164" s="6" t="str">
        <f>E163</f>
        <v>542B</v>
      </c>
      <c r="F164" s="7" t="str">
        <f>F163</f>
        <v>INVESTIGACIONES AGROALIMENTARIAS</v>
      </c>
      <c r="G164" s="8" t="s">
        <v>11</v>
      </c>
      <c r="H164" s="6" t="s">
        <v>272</v>
      </c>
      <c r="I164" s="26">
        <v>688</v>
      </c>
      <c r="J164" s="20">
        <v>183</v>
      </c>
    </row>
    <row r="165" spans="1:10" x14ac:dyDescent="0.2">
      <c r="A165" s="4" t="s">
        <v>247</v>
      </c>
      <c r="B165" s="2" t="s">
        <v>248</v>
      </c>
      <c r="C165" s="10"/>
      <c r="D165" s="10"/>
      <c r="E165" s="10"/>
      <c r="F165" s="10"/>
      <c r="G165" s="11"/>
      <c r="H165" s="10"/>
      <c r="I165" s="28">
        <v>2360</v>
      </c>
      <c r="J165" s="29">
        <v>433.93</v>
      </c>
    </row>
    <row r="166" spans="1:10" x14ac:dyDescent="0.2">
      <c r="A166" s="4"/>
      <c r="B166" s="5"/>
      <c r="C166" s="6" t="s">
        <v>249</v>
      </c>
      <c r="D166" s="7" t="s">
        <v>248</v>
      </c>
      <c r="E166" s="6" t="s">
        <v>250</v>
      </c>
      <c r="F166" s="7" t="s">
        <v>251</v>
      </c>
      <c r="G166" s="8" t="s">
        <v>6</v>
      </c>
      <c r="H166" s="6" t="s">
        <v>273</v>
      </c>
      <c r="I166" s="26">
        <v>1326</v>
      </c>
      <c r="J166" s="19">
        <v>433.93</v>
      </c>
    </row>
    <row r="167" spans="1:10" x14ac:dyDescent="0.2">
      <c r="A167" s="4"/>
      <c r="B167" s="9"/>
      <c r="C167" s="6" t="str">
        <f>C166</f>
        <v>5900</v>
      </c>
      <c r="D167" s="7" t="str">
        <f>D166</f>
        <v>AGENCIA TRIBUTARIA DE LA REGIÓN MURCIA</v>
      </c>
      <c r="E167" s="6" t="str">
        <f>E166</f>
        <v>613C</v>
      </c>
      <c r="F167" s="7" t="str">
        <f>F166</f>
        <v>GESTIÓN Y RECAUDACION TRIBUTARIA</v>
      </c>
      <c r="G167" s="8" t="s">
        <v>11</v>
      </c>
      <c r="H167" s="6" t="s">
        <v>272</v>
      </c>
      <c r="I167" s="26">
        <v>1034</v>
      </c>
      <c r="J167" s="19">
        <v>0</v>
      </c>
    </row>
    <row r="168" spans="1:10" x14ac:dyDescent="0.2">
      <c r="A168" s="12" t="s">
        <v>252</v>
      </c>
      <c r="B168" s="13"/>
      <c r="C168" s="6"/>
      <c r="D168" s="6"/>
      <c r="E168" s="6"/>
      <c r="F168" s="6"/>
      <c r="G168" s="8"/>
      <c r="H168" s="6"/>
      <c r="I168" s="35">
        <f>SUM(I165,I162,I159,I148,I133,I124,I102,I78,I59,I44,I23,I14,I3)</f>
        <v>203544</v>
      </c>
      <c r="J168" s="35">
        <f>SUM(J165,J162,J159,J148,J133,J124,J102,J78,J59,J44,J23,J14,J3)</f>
        <v>62019.54</v>
      </c>
    </row>
    <row r="170" spans="1:10" x14ac:dyDescent="0.2">
      <c r="D170" s="3" t="s">
        <v>269</v>
      </c>
    </row>
    <row r="171" spans="1:10" x14ac:dyDescent="0.2">
      <c r="D171" s="3" t="s">
        <v>268</v>
      </c>
    </row>
  </sheetData>
  <mergeCells count="5">
    <mergeCell ref="A2:B2"/>
    <mergeCell ref="C2:D2"/>
    <mergeCell ref="E2:F2"/>
    <mergeCell ref="G2:H2"/>
    <mergeCell ref="A1:J1"/>
  </mergeCells>
  <phoneticPr fontId="3" type="noConversion"/>
  <pageMargins left="0.52" right="0.2" top="0.5" bottom="0.44" header="0" footer="0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CARM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Modelo</dc:creator>
  <cp:lastModifiedBy>Ignacio Ballesta</cp:lastModifiedBy>
  <cp:lastPrinted>2016-03-01T11:43:03Z</cp:lastPrinted>
  <dcterms:created xsi:type="dcterms:W3CDTF">2016-03-01T10:28:51Z</dcterms:created>
  <dcterms:modified xsi:type="dcterms:W3CDTF">2022-05-25T10:44:32Z</dcterms:modified>
</cp:coreProperties>
</file>