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rchivos\Contabilidad\Portal de Transparencia CARM\Información Enviada a Portal Transparencia\Inventario bienes y derechos\"/>
    </mc:Choice>
  </mc:AlternateContent>
  <xr:revisionPtr revIDLastSave="0" documentId="13_ncr:1_{F21B00F8-5DAA-4286-811E-0703C3FE53B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2023" sheetId="6" r:id="rId1"/>
    <sheet name="2022" sheetId="5" r:id="rId2"/>
    <sheet name="2021" sheetId="4" r:id="rId3"/>
    <sheet name="2020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6" l="1"/>
  <c r="D23" i="6"/>
  <c r="D22" i="6"/>
  <c r="D21" i="6"/>
  <c r="D20" i="6"/>
  <c r="B19" i="6"/>
  <c r="D19" i="6" s="1"/>
  <c r="C17" i="6"/>
  <c r="B17" i="6"/>
  <c r="D16" i="6"/>
  <c r="D15" i="6"/>
  <c r="D14" i="6"/>
  <c r="D13" i="6"/>
  <c r="D12" i="6"/>
  <c r="D11" i="6"/>
  <c r="D10" i="6"/>
  <c r="C8" i="6"/>
  <c r="B8" i="6"/>
  <c r="B5" i="6" s="1"/>
  <c r="D7" i="6"/>
  <c r="D6" i="6"/>
  <c r="B19" i="5"/>
  <c r="B26" i="6" l="1"/>
  <c r="D19" i="5"/>
  <c r="C5" i="6"/>
  <c r="C26" i="6" s="1"/>
  <c r="D17" i="6"/>
  <c r="D8" i="6"/>
  <c r="D7" i="5"/>
  <c r="D5" i="6" l="1"/>
  <c r="D26" i="6" s="1"/>
  <c r="D24" i="5"/>
  <c r="D23" i="5"/>
  <c r="D22" i="5"/>
  <c r="D21" i="5"/>
  <c r="D20" i="5"/>
  <c r="C17" i="5"/>
  <c r="B17" i="5"/>
  <c r="D16" i="5"/>
  <c r="D15" i="5"/>
  <c r="D14" i="5"/>
  <c r="D13" i="5"/>
  <c r="D12" i="5"/>
  <c r="D11" i="5"/>
  <c r="D10" i="5"/>
  <c r="C8" i="5"/>
  <c r="B8" i="5"/>
  <c r="D6" i="5"/>
  <c r="B19" i="4"/>
  <c r="D19" i="4" l="1"/>
  <c r="C5" i="5"/>
  <c r="C26" i="5" s="1"/>
  <c r="B5" i="5"/>
  <c r="B26" i="5" s="1"/>
  <c r="D17" i="5"/>
  <c r="D8" i="5"/>
  <c r="D5" i="5" l="1"/>
  <c r="D26" i="5" s="1"/>
  <c r="D24" i="4"/>
  <c r="D23" i="4"/>
  <c r="D22" i="4"/>
  <c r="D21" i="4"/>
  <c r="D20" i="4"/>
  <c r="C17" i="4"/>
  <c r="B17" i="4"/>
  <c r="D16" i="4"/>
  <c r="D15" i="4"/>
  <c r="D14" i="4"/>
  <c r="D13" i="4"/>
  <c r="D12" i="4"/>
  <c r="D11" i="4"/>
  <c r="D10" i="4"/>
  <c r="C8" i="4"/>
  <c r="B8" i="4"/>
  <c r="D7" i="4"/>
  <c r="D6" i="4"/>
  <c r="D8" i="4" s="1"/>
  <c r="D27" i="1"/>
  <c r="D5" i="1"/>
  <c r="B19" i="1"/>
  <c r="D21" i="1"/>
  <c r="B8" i="1"/>
  <c r="D22" i="1"/>
  <c r="D23" i="1"/>
  <c r="D25" i="1"/>
  <c r="D24" i="1"/>
  <c r="D20" i="1"/>
  <c r="C17" i="1"/>
  <c r="B17" i="1"/>
  <c r="D10" i="1"/>
  <c r="D17" i="4" l="1"/>
  <c r="D5" i="4"/>
  <c r="C5" i="4"/>
  <c r="C26" i="4" s="1"/>
  <c r="B5" i="4"/>
  <c r="B26" i="4" s="1"/>
  <c r="D26" i="4"/>
  <c r="B5" i="1"/>
  <c r="B27" i="1" s="1"/>
  <c r="D19" i="1"/>
  <c r="D16" i="1" l="1"/>
  <c r="D15" i="1"/>
  <c r="D14" i="1"/>
  <c r="D13" i="1"/>
  <c r="D12" i="1"/>
  <c r="D11" i="1"/>
  <c r="D7" i="1"/>
  <c r="D6" i="1"/>
  <c r="D8" i="1" s="1"/>
  <c r="C8" i="1"/>
  <c r="C5" i="1" l="1"/>
  <c r="C27" i="1" s="1"/>
  <c r="D17" i="1"/>
</calcChain>
</file>

<file path=xl/sharedStrings.xml><?xml version="1.0" encoding="utf-8"?>
<sst xmlns="http://schemas.openxmlformats.org/spreadsheetml/2006/main" count="93" uniqueCount="27">
  <si>
    <t>Propiedad Industrial</t>
  </si>
  <si>
    <t>Aplicaciones Informáticas</t>
  </si>
  <si>
    <t>Total Inmovilizado Intangible:</t>
  </si>
  <si>
    <t>Coste Adquisición</t>
  </si>
  <si>
    <t>Amortización</t>
  </si>
  <si>
    <t>Valor Neto Contable</t>
  </si>
  <si>
    <t>Construcciones</t>
  </si>
  <si>
    <t>Otras instalaciones</t>
  </si>
  <si>
    <t>Mobiliario</t>
  </si>
  <si>
    <t>Equipos Proceso Información</t>
  </si>
  <si>
    <t>Otro Inmovilizado Material</t>
  </si>
  <si>
    <t>Total Inmovilizado Material:</t>
  </si>
  <si>
    <t>INMOVILIZADO:</t>
  </si>
  <si>
    <t>Terrenos y bienes naturales</t>
  </si>
  <si>
    <t>Maquinaria e Instalaciones técnicas</t>
  </si>
  <si>
    <t>OTROS BIENES Y DERECHOS:</t>
  </si>
  <si>
    <t>Fianzas constituidas</t>
  </si>
  <si>
    <t>Clientes y deudores</t>
  </si>
  <si>
    <t>Caja</t>
  </si>
  <si>
    <t>Bancos</t>
  </si>
  <si>
    <t>TOTAL BIENES Y DERECHOS:</t>
  </si>
  <si>
    <t>INVENTARIO DE BIENES Y DERECHOS ICA EN FECHA 31/12/2020</t>
  </si>
  <si>
    <t>Créditos al personal</t>
  </si>
  <si>
    <t>Admón. Gral. CARM deudora</t>
  </si>
  <si>
    <t>INVENTARIO DE BIENES Y DERECHOS ICA EN FECHA 31/12/2021</t>
  </si>
  <si>
    <t>INVENTARIO DE BIENES Y DERECHOS ICA EN FECHA 31/12/2022</t>
  </si>
  <si>
    <t>INVENTARIO DE BIENES Y DERECHOS ICA EN FECHA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</si>
</sst>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0" borderId="0" xfId="0" applyFont="1"/>
    <xf numFmtId="164" fontId="4" fillId="0" borderId="7" xfId="0" applyNumberFormat="1" applyFont="1" applyBorder="1"/>
    <xf numFmtId="164" fontId="4" fillId="0" borderId="6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4" fillId="0" borderId="7" xfId="0" applyFont="1" applyBorder="1"/>
    <xf numFmtId="4" fontId="4" fillId="0" borderId="10" xfId="0" applyNumberFormat="1" applyFont="1" applyBorder="1" applyAlignment="1">
      <alignment horizontal="right"/>
    </xf>
    <xf numFmtId="164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2" fillId="0" borderId="13" xfId="0" applyNumberFormat="1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164" fontId="2" fillId="2" borderId="12" xfId="0" applyNumberFormat="1" applyFont="1" applyFill="1" applyBorder="1"/>
    <xf numFmtId="164" fontId="2" fillId="2" borderId="8" xfId="0" applyNumberFormat="1" applyFont="1" applyFill="1" applyBorder="1"/>
    <xf numFmtId="164" fontId="2" fillId="2" borderId="17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2" fillId="2" borderId="20" xfId="0" applyNumberFormat="1" applyFont="1" applyFill="1" applyBorder="1"/>
    <xf numFmtId="164" fontId="2" fillId="2" borderId="21" xfId="0" applyNumberFormat="1" applyFont="1" applyFill="1" applyBorder="1"/>
    <xf numFmtId="164" fontId="2" fillId="2" borderId="22" xfId="0" applyNumberFormat="1" applyFont="1" applyFill="1" applyBorder="1"/>
    <xf numFmtId="164" fontId="2" fillId="2" borderId="23" xfId="0" applyNumberFormat="1" applyFont="1" applyFill="1" applyBorder="1"/>
    <xf numFmtId="164" fontId="2" fillId="2" borderId="24" xfId="0" applyNumberFormat="1" applyFont="1" applyFill="1" applyBorder="1"/>
    <xf numFmtId="4" fontId="3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DE8DD-BD7D-416D-9097-A64714B4CF8C}">
  <dimension ref="A1:F41"/>
  <sheetViews>
    <sheetView tabSelected="1" workbookViewId="0">
      <selection activeCell="B30" sqref="B30"/>
    </sheetView>
  </sheetViews>
  <sheetFormatPr baseColWidth="10" defaultRowHeight="15" x14ac:dyDescent="0.25"/>
  <cols>
    <col min="1" max="1" width="29" customWidth="1"/>
    <col min="2" max="4" width="18.28515625" customWidth="1"/>
  </cols>
  <sheetData>
    <row r="1" spans="1:6" ht="18.75" x14ac:dyDescent="0.3">
      <c r="A1" s="33" t="s">
        <v>26</v>
      </c>
      <c r="B1" s="33"/>
      <c r="C1" s="33"/>
      <c r="D1" s="33"/>
    </row>
    <row r="3" spans="1:6" ht="15.75" thickBot="1" x14ac:dyDescent="0.3"/>
    <row r="4" spans="1:6" ht="16.5" thickTop="1" thickBot="1" x14ac:dyDescent="0.3">
      <c r="A4" s="1"/>
      <c r="B4" s="2" t="s">
        <v>3</v>
      </c>
      <c r="C4" s="3" t="s">
        <v>4</v>
      </c>
      <c r="D4" s="4" t="s">
        <v>5</v>
      </c>
      <c r="E4" s="5"/>
      <c r="F4" s="5"/>
    </row>
    <row r="5" spans="1:6" ht="15.75" thickTop="1" x14ac:dyDescent="0.25">
      <c r="A5" s="16" t="s">
        <v>12</v>
      </c>
      <c r="B5" s="17">
        <f>+B8+B17</f>
        <v>29223232.989999998</v>
      </c>
      <c r="C5" s="26">
        <f>+C8+C17</f>
        <v>-7437036.96</v>
      </c>
      <c r="D5" s="27">
        <f>+D8+D17</f>
        <v>21786196.029999994</v>
      </c>
      <c r="E5" s="5"/>
      <c r="F5" s="5"/>
    </row>
    <row r="6" spans="1:6" x14ac:dyDescent="0.25">
      <c r="A6" s="6" t="s">
        <v>0</v>
      </c>
      <c r="B6" s="9">
        <v>84654.52</v>
      </c>
      <c r="C6" s="7">
        <v>-80231.210000000006</v>
      </c>
      <c r="D6" s="8">
        <f t="shared" ref="D6" si="0">+B6+C6</f>
        <v>4423.3099999999977</v>
      </c>
      <c r="E6" s="5"/>
      <c r="F6" s="5"/>
    </row>
    <row r="7" spans="1:6" x14ac:dyDescent="0.25">
      <c r="A7" s="6" t="s">
        <v>1</v>
      </c>
      <c r="B7" s="9">
        <v>116519.98</v>
      </c>
      <c r="C7" s="7">
        <v>-108084.98</v>
      </c>
      <c r="D7" s="8">
        <f>+B7+C7</f>
        <v>8435</v>
      </c>
      <c r="E7" s="5"/>
      <c r="F7" s="5"/>
    </row>
    <row r="8" spans="1:6" x14ac:dyDescent="0.25">
      <c r="A8" s="10" t="s">
        <v>2</v>
      </c>
      <c r="B8" s="11">
        <f>SUM(B6:B7)</f>
        <v>201174.5</v>
      </c>
      <c r="C8" s="11">
        <f>SUM(C6:C7)</f>
        <v>-188316.19</v>
      </c>
      <c r="D8" s="12">
        <f>SUM(D6:D7)</f>
        <v>12858.309999999998</v>
      </c>
      <c r="E8" s="5"/>
      <c r="F8" s="5"/>
    </row>
    <row r="9" spans="1:6" x14ac:dyDescent="0.25">
      <c r="A9" s="10"/>
      <c r="B9" s="11"/>
      <c r="C9" s="13"/>
      <c r="D9" s="12"/>
      <c r="E9" s="5"/>
      <c r="F9" s="5"/>
    </row>
    <row r="10" spans="1:6" x14ac:dyDescent="0.25">
      <c r="A10" s="14" t="s">
        <v>13</v>
      </c>
      <c r="B10" s="15">
        <v>7372140.3200000003</v>
      </c>
      <c r="C10" s="7">
        <v>0</v>
      </c>
      <c r="D10" s="8">
        <f t="shared" ref="D10:D16" si="1">+B10+C10</f>
        <v>7372140.3200000003</v>
      </c>
      <c r="E10" s="5"/>
      <c r="F10" s="5"/>
    </row>
    <row r="11" spans="1:6" x14ac:dyDescent="0.25">
      <c r="A11" s="14" t="s">
        <v>6</v>
      </c>
      <c r="B11" s="15">
        <v>17449420.029999997</v>
      </c>
      <c r="C11" s="7">
        <v>-3239557</v>
      </c>
      <c r="D11" s="8">
        <f t="shared" si="1"/>
        <v>14209863.029999997</v>
      </c>
      <c r="E11" s="5"/>
      <c r="F11" s="5"/>
    </row>
    <row r="12" spans="1:6" x14ac:dyDescent="0.25">
      <c r="A12" s="14" t="s">
        <v>14</v>
      </c>
      <c r="B12" s="15">
        <v>666574.87000000011</v>
      </c>
      <c r="C12" s="7">
        <v>-613155.82999999996</v>
      </c>
      <c r="D12" s="8">
        <f t="shared" si="1"/>
        <v>53419.040000000154</v>
      </c>
      <c r="E12" s="5"/>
      <c r="F12" s="5"/>
    </row>
    <row r="13" spans="1:6" x14ac:dyDescent="0.25">
      <c r="A13" s="14" t="s">
        <v>7</v>
      </c>
      <c r="B13" s="15">
        <v>1664117.77</v>
      </c>
      <c r="C13" s="7">
        <v>-1551967.09</v>
      </c>
      <c r="D13" s="8">
        <f t="shared" si="1"/>
        <v>112150.67999999993</v>
      </c>
      <c r="E13" s="5"/>
      <c r="F13" s="5"/>
    </row>
    <row r="14" spans="1:6" x14ac:dyDescent="0.25">
      <c r="A14" s="14" t="s">
        <v>8</v>
      </c>
      <c r="B14" s="15">
        <v>482183.80000000005</v>
      </c>
      <c r="C14" s="7">
        <v>-470215.41</v>
      </c>
      <c r="D14" s="8">
        <f t="shared" si="1"/>
        <v>11968.390000000072</v>
      </c>
      <c r="E14" s="5"/>
      <c r="F14" s="5"/>
    </row>
    <row r="15" spans="1:6" x14ac:dyDescent="0.25">
      <c r="A15" s="14" t="s">
        <v>9</v>
      </c>
      <c r="B15" s="15">
        <v>278128.90999999997</v>
      </c>
      <c r="C15" s="7">
        <v>-275327.55</v>
      </c>
      <c r="D15" s="8">
        <f t="shared" si="1"/>
        <v>2801.359999999986</v>
      </c>
      <c r="E15" s="5"/>
      <c r="F15" s="5"/>
    </row>
    <row r="16" spans="1:6" x14ac:dyDescent="0.25">
      <c r="A16" s="14" t="s">
        <v>10</v>
      </c>
      <c r="B16" s="15">
        <v>1109492.79</v>
      </c>
      <c r="C16" s="7">
        <v>-1098497.8899999999</v>
      </c>
      <c r="D16" s="8">
        <f t="shared" si="1"/>
        <v>10994.90000000014</v>
      </c>
      <c r="E16" s="5"/>
      <c r="F16" s="5"/>
    </row>
    <row r="17" spans="1:6" x14ac:dyDescent="0.25">
      <c r="A17" s="10" t="s">
        <v>11</v>
      </c>
      <c r="B17" s="11">
        <f>SUM(B10:B16)</f>
        <v>29022058.489999998</v>
      </c>
      <c r="C17" s="11">
        <f>SUM(C10:C16)</f>
        <v>-7248720.7699999996</v>
      </c>
      <c r="D17" s="12">
        <f>SUM(D10:D16)</f>
        <v>21773337.719999995</v>
      </c>
      <c r="E17" s="5"/>
      <c r="F17" s="5"/>
    </row>
    <row r="18" spans="1:6" x14ac:dyDescent="0.25">
      <c r="A18" s="18"/>
      <c r="B18" s="19"/>
      <c r="C18" s="20"/>
      <c r="D18" s="21"/>
      <c r="E18" s="5"/>
      <c r="F18" s="5"/>
    </row>
    <row r="19" spans="1:6" x14ac:dyDescent="0.25">
      <c r="A19" s="22" t="s">
        <v>15</v>
      </c>
      <c r="B19" s="23">
        <f>SUM(B20:B24)</f>
        <v>6630031.6099999994</v>
      </c>
      <c r="C19" s="24">
        <v>0</v>
      </c>
      <c r="D19" s="25">
        <f>+B19+C19</f>
        <v>6630031.6099999994</v>
      </c>
      <c r="E19" s="5"/>
      <c r="F19" s="5"/>
    </row>
    <row r="20" spans="1:6" x14ac:dyDescent="0.25">
      <c r="A20" s="6" t="s">
        <v>16</v>
      </c>
      <c r="B20" s="9">
        <v>600</v>
      </c>
      <c r="C20" s="7">
        <v>0</v>
      </c>
      <c r="D20" s="8">
        <f t="shared" ref="D20:D25" si="2">+B20+C20</f>
        <v>600</v>
      </c>
      <c r="E20" s="5"/>
      <c r="F20" s="5"/>
    </row>
    <row r="21" spans="1:6" x14ac:dyDescent="0.25">
      <c r="A21" s="6" t="s">
        <v>17</v>
      </c>
      <c r="B21" s="9">
        <v>558196.76</v>
      </c>
      <c r="C21" s="7">
        <v>0</v>
      </c>
      <c r="D21" s="8">
        <f t="shared" si="2"/>
        <v>558196.76</v>
      </c>
      <c r="E21" s="5"/>
      <c r="F21" s="5"/>
    </row>
    <row r="22" spans="1:6" x14ac:dyDescent="0.25">
      <c r="A22" s="6" t="s">
        <v>23</v>
      </c>
      <c r="B22" s="9">
        <v>4852347.8099999996</v>
      </c>
      <c r="C22" s="7">
        <v>0</v>
      </c>
      <c r="D22" s="8">
        <f t="shared" si="2"/>
        <v>4852347.8099999996</v>
      </c>
      <c r="E22" s="5"/>
      <c r="F22" s="5"/>
    </row>
    <row r="23" spans="1:6" x14ac:dyDescent="0.25">
      <c r="A23" s="6" t="s">
        <v>18</v>
      </c>
      <c r="B23" s="9">
        <v>29948.01</v>
      </c>
      <c r="C23" s="7">
        <v>0</v>
      </c>
      <c r="D23" s="8">
        <f t="shared" si="2"/>
        <v>29948.01</v>
      </c>
      <c r="E23" s="5"/>
      <c r="F23" s="5"/>
    </row>
    <row r="24" spans="1:6" x14ac:dyDescent="0.25">
      <c r="A24" s="6" t="s">
        <v>19</v>
      </c>
      <c r="B24" s="9">
        <v>1188939.03</v>
      </c>
      <c r="C24" s="7">
        <v>0</v>
      </c>
      <c r="D24" s="8">
        <f t="shared" si="2"/>
        <v>1188939.03</v>
      </c>
      <c r="E24" s="5"/>
      <c r="F24" s="5"/>
    </row>
    <row r="25" spans="1:6" x14ac:dyDescent="0.25">
      <c r="A25" s="10"/>
      <c r="B25" s="11"/>
      <c r="C25" s="11"/>
      <c r="D25" s="12"/>
      <c r="E25" s="5"/>
      <c r="F25" s="5"/>
    </row>
    <row r="26" spans="1:6" ht="15.75" thickBot="1" x14ac:dyDescent="0.3">
      <c r="A26" s="28" t="s">
        <v>20</v>
      </c>
      <c r="B26" s="29">
        <f>+B5+B19</f>
        <v>35853264.599999994</v>
      </c>
      <c r="C26" s="30">
        <f>+C5+C19</f>
        <v>-7437036.96</v>
      </c>
      <c r="D26" s="31">
        <f>+D5+D19</f>
        <v>28416227.639999993</v>
      </c>
      <c r="E26" s="5"/>
      <c r="F26" s="5"/>
    </row>
    <row r="27" spans="1:6" ht="15.75" thickTop="1" x14ac:dyDescent="0.25">
      <c r="A27" s="5"/>
      <c r="B27" s="32"/>
      <c r="C27" s="5"/>
      <c r="D27" s="5"/>
      <c r="E27" s="5"/>
      <c r="F27" s="5"/>
    </row>
    <row r="28" spans="1:6" x14ac:dyDescent="0.25">
      <c r="A28" s="5"/>
      <c r="B28" s="32"/>
      <c r="C28" s="5"/>
      <c r="D28" s="32"/>
      <c r="E28" s="5"/>
      <c r="F28" s="5"/>
    </row>
    <row r="29" spans="1:6" x14ac:dyDescent="0.25">
      <c r="A29" s="5"/>
      <c r="B29" s="32"/>
      <c r="C29" s="5"/>
      <c r="D29" s="32"/>
      <c r="E29" s="5"/>
      <c r="F29" s="5"/>
    </row>
    <row r="30" spans="1:6" x14ac:dyDescent="0.25">
      <c r="A30" s="5"/>
      <c r="B30" s="32"/>
      <c r="C30" s="5"/>
      <c r="D30" s="32"/>
      <c r="E30" s="5"/>
      <c r="F30" s="5"/>
    </row>
    <row r="31" spans="1:6" x14ac:dyDescent="0.25">
      <c r="A31" s="5"/>
      <c r="B31" s="32"/>
      <c r="C31" s="5"/>
      <c r="D31" s="5"/>
      <c r="E31" s="5"/>
      <c r="F31" s="5"/>
    </row>
    <row r="32" spans="1:6" x14ac:dyDescent="0.25">
      <c r="A32" s="5"/>
      <c r="B32" s="32"/>
      <c r="C32" s="5"/>
      <c r="D32" s="5"/>
      <c r="E32" s="5"/>
      <c r="F32" s="5"/>
    </row>
    <row r="33" spans="1:6" x14ac:dyDescent="0.25">
      <c r="A33" s="5"/>
      <c r="B33" s="32"/>
      <c r="C33" s="5"/>
      <c r="D33" s="5"/>
      <c r="E33" s="5"/>
      <c r="F33" s="5"/>
    </row>
    <row r="34" spans="1:6" x14ac:dyDescent="0.25">
      <c r="A34" s="5"/>
      <c r="B34" s="32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8A8F-40F0-4CC5-9318-AA1E37D48BEC}">
  <dimension ref="A1:F41"/>
  <sheetViews>
    <sheetView workbookViewId="0">
      <selection activeCell="B25" sqref="B25"/>
    </sheetView>
  </sheetViews>
  <sheetFormatPr baseColWidth="10" defaultRowHeight="15" x14ac:dyDescent="0.25"/>
  <cols>
    <col min="1" max="1" width="29" customWidth="1"/>
    <col min="2" max="4" width="18.28515625" customWidth="1"/>
  </cols>
  <sheetData>
    <row r="1" spans="1:6" ht="18.75" x14ac:dyDescent="0.3">
      <c r="A1" s="33" t="s">
        <v>25</v>
      </c>
      <c r="B1" s="33"/>
      <c r="C1" s="33"/>
      <c r="D1" s="33"/>
    </row>
    <row r="3" spans="1:6" ht="15.75" thickBot="1" x14ac:dyDescent="0.3"/>
    <row r="4" spans="1:6" ht="16.5" thickTop="1" thickBot="1" x14ac:dyDescent="0.3">
      <c r="A4" s="1"/>
      <c r="B4" s="2" t="s">
        <v>3</v>
      </c>
      <c r="C4" s="3" t="s">
        <v>4</v>
      </c>
      <c r="D4" s="4" t="s">
        <v>5</v>
      </c>
      <c r="E4" s="5"/>
      <c r="F4" s="5"/>
    </row>
    <row r="5" spans="1:6" ht="15.75" thickTop="1" x14ac:dyDescent="0.25">
      <c r="A5" s="16" t="s">
        <v>12</v>
      </c>
      <c r="B5" s="17">
        <f>+B8+B17</f>
        <v>36845344.129999995</v>
      </c>
      <c r="C5" s="26">
        <f>+C8+C17</f>
        <v>-7793058.5299999993</v>
      </c>
      <c r="D5" s="27">
        <f>+D8+D17</f>
        <v>29052285.600000009</v>
      </c>
      <c r="E5" s="5"/>
      <c r="F5" s="5"/>
    </row>
    <row r="6" spans="1:6" x14ac:dyDescent="0.25">
      <c r="A6" s="6" t="s">
        <v>0</v>
      </c>
      <c r="B6" s="9">
        <v>83292.31</v>
      </c>
      <c r="C6" s="7">
        <v>-78324.539999999994</v>
      </c>
      <c r="D6" s="8">
        <f t="shared" ref="D6" si="0">+B6+C6</f>
        <v>4967.7700000000041</v>
      </c>
      <c r="E6" s="5"/>
      <c r="F6" s="5"/>
    </row>
    <row r="7" spans="1:6" x14ac:dyDescent="0.25">
      <c r="A7" s="6" t="s">
        <v>1</v>
      </c>
      <c r="B7" s="9">
        <v>116519.98</v>
      </c>
      <c r="C7" s="7">
        <v>-105773.58</v>
      </c>
      <c r="D7" s="8">
        <f>+B7+C7</f>
        <v>10746.399999999994</v>
      </c>
      <c r="E7" s="5"/>
      <c r="F7" s="5"/>
    </row>
    <row r="8" spans="1:6" x14ac:dyDescent="0.25">
      <c r="A8" s="10" t="s">
        <v>2</v>
      </c>
      <c r="B8" s="11">
        <f>SUM(B6:B7)</f>
        <v>199812.28999999998</v>
      </c>
      <c r="C8" s="11">
        <f>SUM(C6:C7)</f>
        <v>-184098.12</v>
      </c>
      <c r="D8" s="12">
        <f>SUM(D6:D7)</f>
        <v>15714.169999999998</v>
      </c>
      <c r="E8" s="5"/>
      <c r="F8" s="5"/>
    </row>
    <row r="9" spans="1:6" x14ac:dyDescent="0.25">
      <c r="A9" s="10"/>
      <c r="B9" s="11"/>
      <c r="C9" s="13"/>
      <c r="D9" s="12"/>
      <c r="E9" s="5"/>
      <c r="F9" s="5"/>
    </row>
    <row r="10" spans="1:6" x14ac:dyDescent="0.25">
      <c r="A10" s="14" t="s">
        <v>13</v>
      </c>
      <c r="B10" s="15">
        <v>10118340.560000001</v>
      </c>
      <c r="C10" s="7">
        <v>0</v>
      </c>
      <c r="D10" s="8">
        <f t="shared" ref="D10:D16" si="1">+B10+C10</f>
        <v>10118340.560000001</v>
      </c>
      <c r="E10" s="5"/>
      <c r="F10" s="5"/>
    </row>
    <row r="11" spans="1:6" x14ac:dyDescent="0.25">
      <c r="A11" s="14" t="s">
        <v>6</v>
      </c>
      <c r="B11" s="15">
        <v>22456716.510000002</v>
      </c>
      <c r="C11" s="7">
        <v>-3646305.59</v>
      </c>
      <c r="D11" s="8">
        <f t="shared" si="1"/>
        <v>18810410.920000002</v>
      </c>
      <c r="E11" s="5"/>
      <c r="F11" s="5"/>
    </row>
    <row r="12" spans="1:6" x14ac:dyDescent="0.25">
      <c r="A12" s="14" t="s">
        <v>14</v>
      </c>
      <c r="B12" s="15">
        <v>636551.5</v>
      </c>
      <c r="C12" s="7">
        <v>-605107.82999999996</v>
      </c>
      <c r="D12" s="8">
        <f t="shared" si="1"/>
        <v>31443.670000000042</v>
      </c>
      <c r="E12" s="5"/>
      <c r="F12" s="5"/>
    </row>
    <row r="13" spans="1:6" x14ac:dyDescent="0.25">
      <c r="A13" s="14" t="s">
        <v>7</v>
      </c>
      <c r="B13" s="15">
        <v>1564117.77</v>
      </c>
      <c r="C13" s="7">
        <v>-1526116.25</v>
      </c>
      <c r="D13" s="8">
        <f t="shared" si="1"/>
        <v>38001.520000000019</v>
      </c>
      <c r="E13" s="5"/>
      <c r="F13" s="5"/>
    </row>
    <row r="14" spans="1:6" x14ac:dyDescent="0.25">
      <c r="A14" s="14" t="s">
        <v>8</v>
      </c>
      <c r="B14" s="15">
        <v>482183.8</v>
      </c>
      <c r="C14" s="7">
        <v>-462317.52</v>
      </c>
      <c r="D14" s="8">
        <f t="shared" si="1"/>
        <v>19866.27999999997</v>
      </c>
      <c r="E14" s="5"/>
      <c r="F14" s="5"/>
    </row>
    <row r="15" spans="1:6" x14ac:dyDescent="0.25">
      <c r="A15" s="14" t="s">
        <v>9</v>
      </c>
      <c r="B15" s="15">
        <v>278128.90999999997</v>
      </c>
      <c r="C15" s="7">
        <v>-274636.64</v>
      </c>
      <c r="D15" s="8">
        <f t="shared" si="1"/>
        <v>3492.2699999999604</v>
      </c>
      <c r="E15" s="5"/>
      <c r="F15" s="5"/>
    </row>
    <row r="16" spans="1:6" x14ac:dyDescent="0.25">
      <c r="A16" s="14" t="s">
        <v>10</v>
      </c>
      <c r="B16" s="15">
        <v>1109492.79</v>
      </c>
      <c r="C16" s="7">
        <v>-1094476.58</v>
      </c>
      <c r="D16" s="8">
        <f t="shared" si="1"/>
        <v>15016.209999999963</v>
      </c>
      <c r="E16" s="5"/>
      <c r="F16" s="5"/>
    </row>
    <row r="17" spans="1:6" x14ac:dyDescent="0.25">
      <c r="A17" s="10" t="s">
        <v>11</v>
      </c>
      <c r="B17" s="11">
        <f>SUM(B10:B16)</f>
        <v>36645531.839999996</v>
      </c>
      <c r="C17" s="11">
        <f>SUM(C10:C16)</f>
        <v>-7608960.4099999992</v>
      </c>
      <c r="D17" s="12">
        <f>SUM(D10:D16)</f>
        <v>29036571.430000007</v>
      </c>
      <c r="E17" s="5"/>
      <c r="F17" s="5"/>
    </row>
    <row r="18" spans="1:6" x14ac:dyDescent="0.25">
      <c r="A18" s="18"/>
      <c r="B18" s="19"/>
      <c r="C18" s="20"/>
      <c r="D18" s="21"/>
      <c r="E18" s="5"/>
      <c r="F18" s="5"/>
    </row>
    <row r="19" spans="1:6" x14ac:dyDescent="0.25">
      <c r="A19" s="22" t="s">
        <v>15</v>
      </c>
      <c r="B19" s="23">
        <f>SUM(B20:B24)</f>
        <v>2950342.9400000004</v>
      </c>
      <c r="C19" s="24">
        <v>0</v>
      </c>
      <c r="D19" s="25">
        <f>+B19+C19</f>
        <v>2950342.9400000004</v>
      </c>
      <c r="E19" s="5"/>
      <c r="F19" s="5"/>
    </row>
    <row r="20" spans="1:6" x14ac:dyDescent="0.25">
      <c r="A20" s="6" t="s">
        <v>16</v>
      </c>
      <c r="B20" s="9">
        <v>600</v>
      </c>
      <c r="C20" s="7">
        <v>0</v>
      </c>
      <c r="D20" s="8">
        <f t="shared" ref="D20:D24" si="2">+B20+C20</f>
        <v>600</v>
      </c>
      <c r="E20" s="5"/>
      <c r="F20" s="5"/>
    </row>
    <row r="21" spans="1:6" x14ac:dyDescent="0.25">
      <c r="A21" s="6" t="s">
        <v>17</v>
      </c>
      <c r="B21" s="9">
        <v>429006.37</v>
      </c>
      <c r="C21" s="7">
        <v>0</v>
      </c>
      <c r="D21" s="8">
        <f t="shared" si="2"/>
        <v>429006.37</v>
      </c>
      <c r="E21" s="5"/>
      <c r="F21" s="5"/>
    </row>
    <row r="22" spans="1:6" x14ac:dyDescent="0.25">
      <c r="A22" s="6" t="s">
        <v>23</v>
      </c>
      <c r="B22" s="9">
        <v>1183517.81</v>
      </c>
      <c r="C22" s="7">
        <v>0</v>
      </c>
      <c r="D22" s="8">
        <f t="shared" si="2"/>
        <v>1183517.81</v>
      </c>
      <c r="E22" s="5"/>
      <c r="F22" s="5"/>
    </row>
    <row r="23" spans="1:6" x14ac:dyDescent="0.25">
      <c r="A23" s="6" t="s">
        <v>18</v>
      </c>
      <c r="B23" s="9">
        <v>17948.509999999998</v>
      </c>
      <c r="C23" s="7">
        <v>0</v>
      </c>
      <c r="D23" s="8">
        <f t="shared" si="2"/>
        <v>17948.509999999998</v>
      </c>
      <c r="E23" s="5"/>
      <c r="F23" s="5"/>
    </row>
    <row r="24" spans="1:6" x14ac:dyDescent="0.25">
      <c r="A24" s="6" t="s">
        <v>19</v>
      </c>
      <c r="B24" s="9">
        <v>1319270.25</v>
      </c>
      <c r="C24" s="7">
        <v>0</v>
      </c>
      <c r="D24" s="8">
        <f t="shared" si="2"/>
        <v>1319270.25</v>
      </c>
      <c r="E24" s="5"/>
      <c r="F24" s="5"/>
    </row>
    <row r="25" spans="1:6" x14ac:dyDescent="0.25">
      <c r="A25" s="10"/>
      <c r="B25" s="11"/>
      <c r="C25" s="11"/>
      <c r="D25" s="12"/>
      <c r="E25" s="5"/>
      <c r="F25" s="5"/>
    </row>
    <row r="26" spans="1:6" ht="15.75" thickBot="1" x14ac:dyDescent="0.3">
      <c r="A26" s="28" t="s">
        <v>20</v>
      </c>
      <c r="B26" s="29">
        <f>+B5+B19</f>
        <v>39795687.069999993</v>
      </c>
      <c r="C26" s="30">
        <f>+C5+C19</f>
        <v>-7793058.5299999993</v>
      </c>
      <c r="D26" s="31">
        <f>+D5+D19</f>
        <v>32002628.54000001</v>
      </c>
      <c r="E26" s="5"/>
      <c r="F26" s="5"/>
    </row>
    <row r="27" spans="1:6" ht="15.75" thickTop="1" x14ac:dyDescent="0.25">
      <c r="A27" s="5"/>
      <c r="B27" s="32"/>
      <c r="C27" s="5"/>
      <c r="D27" s="5"/>
      <c r="E27" s="5"/>
      <c r="F27" s="5"/>
    </row>
    <row r="28" spans="1:6" x14ac:dyDescent="0.25">
      <c r="A28" s="5"/>
      <c r="B28" s="32"/>
      <c r="C28" s="5"/>
      <c r="D28" s="32"/>
      <c r="E28" s="5"/>
      <c r="F28" s="5"/>
    </row>
    <row r="29" spans="1:6" x14ac:dyDescent="0.25">
      <c r="A29" s="5"/>
      <c r="B29" s="32"/>
      <c r="C29" s="5"/>
      <c r="D29" s="32"/>
      <c r="E29" s="5"/>
      <c r="F29" s="5"/>
    </row>
    <row r="30" spans="1:6" x14ac:dyDescent="0.25">
      <c r="A30" s="5"/>
      <c r="B30" s="32"/>
      <c r="C30" s="5"/>
      <c r="D30" s="32"/>
      <c r="E30" s="5"/>
      <c r="F30" s="5"/>
    </row>
    <row r="31" spans="1:6" x14ac:dyDescent="0.25">
      <c r="A31" s="5"/>
      <c r="B31" s="32"/>
      <c r="C31" s="5"/>
      <c r="D31" s="5"/>
      <c r="E31" s="5"/>
      <c r="F31" s="5"/>
    </row>
    <row r="32" spans="1:6" x14ac:dyDescent="0.25">
      <c r="A32" s="5"/>
      <c r="B32" s="32"/>
      <c r="C32" s="5"/>
      <c r="D32" s="5"/>
      <c r="E32" s="5"/>
      <c r="F32" s="5"/>
    </row>
    <row r="33" spans="1:6" x14ac:dyDescent="0.25">
      <c r="A33" s="5"/>
      <c r="B33" s="32"/>
      <c r="C33" s="5"/>
      <c r="D33" s="5"/>
      <c r="E33" s="5"/>
      <c r="F33" s="5"/>
    </row>
    <row r="34" spans="1:6" x14ac:dyDescent="0.25">
      <c r="A34" s="5"/>
      <c r="B34" s="32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D5507-20B9-4E06-B83A-2D85CA6A54B9}">
  <dimension ref="A1:F41"/>
  <sheetViews>
    <sheetView workbookViewId="0">
      <selection activeCell="C31" sqref="C31"/>
    </sheetView>
  </sheetViews>
  <sheetFormatPr baseColWidth="10" defaultRowHeight="15" x14ac:dyDescent="0.25"/>
  <cols>
    <col min="1" max="1" width="29" customWidth="1"/>
    <col min="2" max="4" width="18.28515625" customWidth="1"/>
  </cols>
  <sheetData>
    <row r="1" spans="1:6" ht="18.75" x14ac:dyDescent="0.3">
      <c r="A1" s="33" t="s">
        <v>24</v>
      </c>
      <c r="B1" s="33"/>
      <c r="C1" s="33"/>
      <c r="D1" s="33"/>
    </row>
    <row r="3" spans="1:6" ht="15.75" thickBot="1" x14ac:dyDescent="0.3"/>
    <row r="4" spans="1:6" ht="16.5" thickTop="1" thickBot="1" x14ac:dyDescent="0.3">
      <c r="A4" s="1"/>
      <c r="B4" s="2" t="s">
        <v>3</v>
      </c>
      <c r="C4" s="3" t="s">
        <v>4</v>
      </c>
      <c r="D4" s="4" t="s">
        <v>5</v>
      </c>
      <c r="E4" s="5"/>
      <c r="F4" s="5"/>
    </row>
    <row r="5" spans="1:6" ht="15.75" thickTop="1" x14ac:dyDescent="0.25">
      <c r="A5" s="16" t="s">
        <v>12</v>
      </c>
      <c r="B5" s="17">
        <f>+B8+B17</f>
        <v>36817228.569999993</v>
      </c>
      <c r="C5" s="26">
        <f>+C8+C17</f>
        <v>-7269931.6999999993</v>
      </c>
      <c r="D5" s="27">
        <f>+D8+D17</f>
        <v>29547296.870000001</v>
      </c>
      <c r="E5" s="5"/>
      <c r="F5" s="5"/>
    </row>
    <row r="6" spans="1:6" x14ac:dyDescent="0.25">
      <c r="A6" s="6" t="s">
        <v>0</v>
      </c>
      <c r="B6" s="9">
        <v>83292.31</v>
      </c>
      <c r="C6" s="7">
        <v>-76379.539999999994</v>
      </c>
      <c r="D6" s="8">
        <f t="shared" ref="D6:D7" si="0">+B6+C6</f>
        <v>6912.7700000000041</v>
      </c>
      <c r="E6" s="5"/>
      <c r="F6" s="5"/>
    </row>
    <row r="7" spans="1:6" x14ac:dyDescent="0.25">
      <c r="A7" s="6" t="s">
        <v>1</v>
      </c>
      <c r="B7" s="9">
        <v>116519.98</v>
      </c>
      <c r="C7" s="7">
        <v>-103462.18</v>
      </c>
      <c r="D7" s="8">
        <f t="shared" si="0"/>
        <v>13057.800000000003</v>
      </c>
      <c r="E7" s="5"/>
      <c r="F7" s="5"/>
    </row>
    <row r="8" spans="1:6" x14ac:dyDescent="0.25">
      <c r="A8" s="10" t="s">
        <v>2</v>
      </c>
      <c r="B8" s="11">
        <f>SUM(B6:B7)</f>
        <v>199812.28999999998</v>
      </c>
      <c r="C8" s="11">
        <f>SUM(C6:C7)</f>
        <v>-179841.71999999997</v>
      </c>
      <c r="D8" s="12">
        <f>SUM(D6:D7)</f>
        <v>19970.570000000007</v>
      </c>
      <c r="E8" s="5"/>
      <c r="F8" s="5"/>
    </row>
    <row r="9" spans="1:6" x14ac:dyDescent="0.25">
      <c r="A9" s="10"/>
      <c r="B9" s="11"/>
      <c r="C9" s="13"/>
      <c r="D9" s="12"/>
      <c r="E9" s="5"/>
      <c r="F9" s="5"/>
    </row>
    <row r="10" spans="1:6" x14ac:dyDescent="0.25">
      <c r="A10" s="14" t="s">
        <v>13</v>
      </c>
      <c r="B10" s="15">
        <v>10118340.560000001</v>
      </c>
      <c r="C10" s="7">
        <v>0</v>
      </c>
      <c r="D10" s="8">
        <f t="shared" ref="D10:D16" si="1">+B10+C10</f>
        <v>10118340.560000001</v>
      </c>
      <c r="E10" s="5"/>
      <c r="F10" s="5"/>
    </row>
    <row r="11" spans="1:6" x14ac:dyDescent="0.25">
      <c r="A11" s="14" t="s">
        <v>6</v>
      </c>
      <c r="B11" s="15">
        <v>22456716.510000002</v>
      </c>
      <c r="C11" s="7">
        <v>-3184939.87</v>
      </c>
      <c r="D11" s="8">
        <f t="shared" si="1"/>
        <v>19271776.640000001</v>
      </c>
      <c r="E11" s="5"/>
      <c r="F11" s="5"/>
    </row>
    <row r="12" spans="1:6" x14ac:dyDescent="0.25">
      <c r="A12" s="14" t="s">
        <v>14</v>
      </c>
      <c r="B12" s="15">
        <v>608435.93999999994</v>
      </c>
      <c r="C12" s="7">
        <v>-603807.56000000006</v>
      </c>
      <c r="D12" s="8">
        <f t="shared" si="1"/>
        <v>4628.3799999998882</v>
      </c>
      <c r="E12" s="5"/>
      <c r="F12" s="5"/>
    </row>
    <row r="13" spans="1:6" x14ac:dyDescent="0.25">
      <c r="A13" s="14" t="s">
        <v>7</v>
      </c>
      <c r="B13" s="15">
        <v>1564117.77</v>
      </c>
      <c r="C13" s="7">
        <v>-1493899.52</v>
      </c>
      <c r="D13" s="8">
        <f t="shared" si="1"/>
        <v>70218.25</v>
      </c>
      <c r="E13" s="5"/>
      <c r="F13" s="5"/>
    </row>
    <row r="14" spans="1:6" x14ac:dyDescent="0.25">
      <c r="A14" s="14" t="s">
        <v>8</v>
      </c>
      <c r="B14" s="15">
        <v>482183.8</v>
      </c>
      <c r="C14" s="7">
        <v>-454600.35</v>
      </c>
      <c r="D14" s="8">
        <f t="shared" si="1"/>
        <v>27583.450000000012</v>
      </c>
      <c r="E14" s="5"/>
      <c r="F14" s="5"/>
    </row>
    <row r="15" spans="1:6" x14ac:dyDescent="0.25">
      <c r="A15" s="14" t="s">
        <v>9</v>
      </c>
      <c r="B15" s="15">
        <v>278128.90999999997</v>
      </c>
      <c r="C15" s="7">
        <v>-266754.34000000003</v>
      </c>
      <c r="D15" s="8">
        <f t="shared" si="1"/>
        <v>11374.569999999949</v>
      </c>
      <c r="E15" s="5"/>
      <c r="F15" s="5"/>
    </row>
    <row r="16" spans="1:6" x14ac:dyDescent="0.25">
      <c r="A16" s="14" t="s">
        <v>10</v>
      </c>
      <c r="B16" s="15">
        <v>1109492.79</v>
      </c>
      <c r="C16" s="7">
        <v>-1086088.3400000001</v>
      </c>
      <c r="D16" s="8">
        <f t="shared" si="1"/>
        <v>23404.449999999953</v>
      </c>
      <c r="E16" s="5"/>
      <c r="F16" s="5"/>
    </row>
    <row r="17" spans="1:6" x14ac:dyDescent="0.25">
      <c r="A17" s="10" t="s">
        <v>11</v>
      </c>
      <c r="B17" s="11">
        <f>SUM(B10:B16)</f>
        <v>36617416.279999994</v>
      </c>
      <c r="C17" s="11">
        <f>SUM(C10:C16)</f>
        <v>-7090089.9799999995</v>
      </c>
      <c r="D17" s="12">
        <f>SUM(D10:D16)</f>
        <v>29527326.300000001</v>
      </c>
      <c r="E17" s="5"/>
      <c r="F17" s="5"/>
    </row>
    <row r="18" spans="1:6" x14ac:dyDescent="0.25">
      <c r="A18" s="18"/>
      <c r="B18" s="19"/>
      <c r="C18" s="20"/>
      <c r="D18" s="21"/>
      <c r="E18" s="5"/>
      <c r="F18" s="5"/>
    </row>
    <row r="19" spans="1:6" x14ac:dyDescent="0.25">
      <c r="A19" s="22" t="s">
        <v>15</v>
      </c>
      <c r="B19" s="23">
        <f>SUM(B20:B24)</f>
        <v>4373705.67</v>
      </c>
      <c r="C19" s="24">
        <v>0</v>
      </c>
      <c r="D19" s="25">
        <f>+B19+C19</f>
        <v>4373705.67</v>
      </c>
      <c r="E19" s="5"/>
      <c r="F19" s="5"/>
    </row>
    <row r="20" spans="1:6" x14ac:dyDescent="0.25">
      <c r="A20" s="6" t="s">
        <v>16</v>
      </c>
      <c r="B20" s="9">
        <v>600</v>
      </c>
      <c r="C20" s="7">
        <v>0</v>
      </c>
      <c r="D20" s="8">
        <f t="shared" ref="D20:D24" si="2">+B20+C20</f>
        <v>600</v>
      </c>
      <c r="E20" s="5"/>
      <c r="F20" s="5"/>
    </row>
    <row r="21" spans="1:6" x14ac:dyDescent="0.25">
      <c r="A21" s="6" t="s">
        <v>17</v>
      </c>
      <c r="B21" s="9">
        <v>293412.65999999997</v>
      </c>
      <c r="C21" s="7">
        <v>0</v>
      </c>
      <c r="D21" s="8">
        <f t="shared" si="2"/>
        <v>293412.65999999997</v>
      </c>
      <c r="E21" s="5"/>
      <c r="F21" s="5"/>
    </row>
    <row r="22" spans="1:6" x14ac:dyDescent="0.25">
      <c r="A22" s="6" t="s">
        <v>23</v>
      </c>
      <c r="B22" s="9">
        <v>1980012.73</v>
      </c>
      <c r="C22" s="7">
        <v>0</v>
      </c>
      <c r="D22" s="8">
        <f t="shared" si="2"/>
        <v>1980012.73</v>
      </c>
      <c r="E22" s="5"/>
      <c r="F22" s="5"/>
    </row>
    <row r="23" spans="1:6" x14ac:dyDescent="0.25">
      <c r="A23" s="6" t="s">
        <v>18</v>
      </c>
      <c r="B23" s="9">
        <v>36687.11</v>
      </c>
      <c r="C23" s="7">
        <v>0</v>
      </c>
      <c r="D23" s="8">
        <f t="shared" si="2"/>
        <v>36687.11</v>
      </c>
      <c r="E23" s="5"/>
      <c r="F23" s="5"/>
    </row>
    <row r="24" spans="1:6" x14ac:dyDescent="0.25">
      <c r="A24" s="6" t="s">
        <v>19</v>
      </c>
      <c r="B24" s="9">
        <v>2062993.17</v>
      </c>
      <c r="C24" s="7">
        <v>0</v>
      </c>
      <c r="D24" s="8">
        <f t="shared" si="2"/>
        <v>2062993.17</v>
      </c>
      <c r="E24" s="5"/>
      <c r="F24" s="5"/>
    </row>
    <row r="25" spans="1:6" x14ac:dyDescent="0.25">
      <c r="A25" s="10"/>
      <c r="B25" s="11"/>
      <c r="C25" s="11"/>
      <c r="D25" s="12"/>
      <c r="E25" s="5"/>
      <c r="F25" s="5"/>
    </row>
    <row r="26" spans="1:6" ht="15.75" thickBot="1" x14ac:dyDescent="0.3">
      <c r="A26" s="28" t="s">
        <v>20</v>
      </c>
      <c r="B26" s="29">
        <f>+B5+B19</f>
        <v>41190934.239999995</v>
      </c>
      <c r="C26" s="30">
        <f>+C5+C19</f>
        <v>-7269931.6999999993</v>
      </c>
      <c r="D26" s="31">
        <f>+D5+D19</f>
        <v>33921002.539999999</v>
      </c>
      <c r="E26" s="5"/>
      <c r="F26" s="5"/>
    </row>
    <row r="27" spans="1:6" ht="15.75" thickTop="1" x14ac:dyDescent="0.25">
      <c r="A27" s="5"/>
      <c r="B27" s="32"/>
      <c r="C27" s="5"/>
      <c r="D27" s="5"/>
      <c r="E27" s="5"/>
      <c r="F27" s="5"/>
    </row>
    <row r="28" spans="1:6" x14ac:dyDescent="0.25">
      <c r="A28" s="5"/>
      <c r="B28" s="32"/>
      <c r="C28" s="5"/>
      <c r="D28" s="32"/>
      <c r="E28" s="5"/>
      <c r="F28" s="5"/>
    </row>
    <row r="29" spans="1:6" x14ac:dyDescent="0.25">
      <c r="A29" s="5"/>
      <c r="B29" s="32"/>
      <c r="C29" s="5"/>
      <c r="D29" s="32"/>
      <c r="E29" s="5"/>
      <c r="F29" s="5"/>
    </row>
    <row r="30" spans="1:6" x14ac:dyDescent="0.25">
      <c r="A30" s="5"/>
      <c r="B30" s="32"/>
      <c r="C30" s="5"/>
      <c r="D30" s="32"/>
      <c r="E30" s="5"/>
      <c r="F30" s="5"/>
    </row>
    <row r="31" spans="1:6" x14ac:dyDescent="0.25">
      <c r="A31" s="5"/>
      <c r="B31" s="32"/>
      <c r="C31" s="5"/>
      <c r="D31" s="5"/>
      <c r="E31" s="5"/>
      <c r="F31" s="5"/>
    </row>
    <row r="32" spans="1:6" x14ac:dyDescent="0.25">
      <c r="A32" s="5"/>
      <c r="B32" s="32"/>
      <c r="C32" s="5"/>
      <c r="D32" s="5"/>
      <c r="E32" s="5"/>
      <c r="F32" s="5"/>
    </row>
    <row r="33" spans="1:6" x14ac:dyDescent="0.25">
      <c r="A33" s="5"/>
      <c r="B33" s="32"/>
      <c r="C33" s="5"/>
      <c r="D33" s="5"/>
      <c r="E33" s="5"/>
      <c r="F33" s="5"/>
    </row>
    <row r="34" spans="1:6" x14ac:dyDescent="0.25">
      <c r="A34" s="5"/>
      <c r="B34" s="32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A4" sqref="A4"/>
    </sheetView>
  </sheetViews>
  <sheetFormatPr baseColWidth="10" defaultRowHeight="15" x14ac:dyDescent="0.25"/>
  <cols>
    <col min="1" max="1" width="29" customWidth="1"/>
    <col min="2" max="4" width="18.28515625" customWidth="1"/>
  </cols>
  <sheetData>
    <row r="1" spans="1:6" ht="18.75" x14ac:dyDescent="0.3">
      <c r="A1" s="33" t="s">
        <v>21</v>
      </c>
      <c r="B1" s="33"/>
      <c r="C1" s="33"/>
      <c r="D1" s="33"/>
    </row>
    <row r="3" spans="1:6" ht="15.75" thickBot="1" x14ac:dyDescent="0.3"/>
    <row r="4" spans="1:6" ht="16.5" thickTop="1" thickBot="1" x14ac:dyDescent="0.3">
      <c r="A4" s="1"/>
      <c r="B4" s="2" t="s">
        <v>3</v>
      </c>
      <c r="C4" s="3" t="s">
        <v>4</v>
      </c>
      <c r="D4" s="4" t="s">
        <v>5</v>
      </c>
      <c r="E4" s="5"/>
      <c r="F4" s="5"/>
    </row>
    <row r="5" spans="1:6" ht="15.75" thickTop="1" x14ac:dyDescent="0.25">
      <c r="A5" s="16" t="s">
        <v>12</v>
      </c>
      <c r="B5" s="17">
        <f>+B8+B17</f>
        <v>36814014.529999994</v>
      </c>
      <c r="C5" s="26">
        <f>+C8+C17</f>
        <v>-6742045.9300000006</v>
      </c>
      <c r="D5" s="27">
        <f>+D8+D17</f>
        <v>30071968.599999998</v>
      </c>
      <c r="E5" s="5"/>
      <c r="F5" s="5"/>
    </row>
    <row r="6" spans="1:6" x14ac:dyDescent="0.25">
      <c r="A6" s="6" t="s">
        <v>0</v>
      </c>
      <c r="B6" s="9">
        <v>80078.27</v>
      </c>
      <c r="C6" s="7">
        <v>-74419.47</v>
      </c>
      <c r="D6" s="8">
        <f t="shared" ref="D6:D7" si="0">+B6+C6</f>
        <v>5658.8000000000029</v>
      </c>
      <c r="E6" s="5"/>
      <c r="F6" s="5"/>
    </row>
    <row r="7" spans="1:6" x14ac:dyDescent="0.25">
      <c r="A7" s="6" t="s">
        <v>1</v>
      </c>
      <c r="B7" s="9">
        <v>116519.98</v>
      </c>
      <c r="C7" s="7">
        <v>-101150.78</v>
      </c>
      <c r="D7" s="8">
        <f t="shared" si="0"/>
        <v>15369.199999999997</v>
      </c>
      <c r="E7" s="5"/>
      <c r="F7" s="5"/>
    </row>
    <row r="8" spans="1:6" x14ac:dyDescent="0.25">
      <c r="A8" s="10" t="s">
        <v>2</v>
      </c>
      <c r="B8" s="11">
        <f>SUM(B6:B7)</f>
        <v>196598.25</v>
      </c>
      <c r="C8" s="11">
        <f>SUM(C6:C7)</f>
        <v>-175570.25</v>
      </c>
      <c r="D8" s="12">
        <f>SUM(D6:D7)</f>
        <v>21028</v>
      </c>
      <c r="E8" s="5"/>
      <c r="F8" s="5"/>
    </row>
    <row r="9" spans="1:6" x14ac:dyDescent="0.25">
      <c r="A9" s="10"/>
      <c r="B9" s="11"/>
      <c r="C9" s="13"/>
      <c r="D9" s="12"/>
      <c r="E9" s="5"/>
      <c r="F9" s="5"/>
    </row>
    <row r="10" spans="1:6" x14ac:dyDescent="0.25">
      <c r="A10" s="14" t="s">
        <v>13</v>
      </c>
      <c r="B10" s="15">
        <v>10118340.560000001</v>
      </c>
      <c r="C10" s="7">
        <v>0</v>
      </c>
      <c r="D10" s="8">
        <f t="shared" ref="D10:D16" si="1">+B10+C10</f>
        <v>10118340.560000001</v>
      </c>
      <c r="E10" s="5"/>
      <c r="F10" s="5"/>
    </row>
    <row r="11" spans="1:6" x14ac:dyDescent="0.25">
      <c r="A11" s="14" t="s">
        <v>6</v>
      </c>
      <c r="B11" s="15">
        <v>22456716.510000002</v>
      </c>
      <c r="C11" s="7">
        <v>-2723574.15</v>
      </c>
      <c r="D11" s="8">
        <f t="shared" si="1"/>
        <v>19733142.360000003</v>
      </c>
      <c r="E11" s="5"/>
      <c r="F11" s="5"/>
    </row>
    <row r="12" spans="1:6" x14ac:dyDescent="0.25">
      <c r="A12" s="14" t="s">
        <v>14</v>
      </c>
      <c r="B12" s="15">
        <v>608435.93999999994</v>
      </c>
      <c r="C12" s="7">
        <v>-602507.29</v>
      </c>
      <c r="D12" s="8">
        <f t="shared" si="1"/>
        <v>5928.6499999999069</v>
      </c>
      <c r="E12" s="5"/>
      <c r="F12" s="5"/>
    </row>
    <row r="13" spans="1:6" x14ac:dyDescent="0.25">
      <c r="A13" s="14" t="s">
        <v>7</v>
      </c>
      <c r="B13" s="15">
        <v>1564117.77</v>
      </c>
      <c r="C13" s="7">
        <v>-1460478.88</v>
      </c>
      <c r="D13" s="8">
        <f t="shared" si="1"/>
        <v>103638.89000000013</v>
      </c>
      <c r="E13" s="5"/>
      <c r="F13" s="5"/>
    </row>
    <row r="14" spans="1:6" x14ac:dyDescent="0.25">
      <c r="A14" s="14" t="s">
        <v>8</v>
      </c>
      <c r="B14" s="15">
        <v>482183.8</v>
      </c>
      <c r="C14" s="7">
        <v>-446697.65</v>
      </c>
      <c r="D14" s="8">
        <f t="shared" si="1"/>
        <v>35486.149999999965</v>
      </c>
      <c r="E14" s="5"/>
      <c r="F14" s="5"/>
    </row>
    <row r="15" spans="1:6" x14ac:dyDescent="0.25">
      <c r="A15" s="14" t="s">
        <v>9</v>
      </c>
      <c r="B15" s="15">
        <v>278128.90999999997</v>
      </c>
      <c r="C15" s="7">
        <v>-256406.71</v>
      </c>
      <c r="D15" s="8">
        <f t="shared" si="1"/>
        <v>21722.199999999983</v>
      </c>
      <c r="E15" s="5"/>
      <c r="F15" s="5"/>
    </row>
    <row r="16" spans="1:6" x14ac:dyDescent="0.25">
      <c r="A16" s="14" t="s">
        <v>10</v>
      </c>
      <c r="B16" s="15">
        <v>1109492.79</v>
      </c>
      <c r="C16" s="7">
        <v>-1076811</v>
      </c>
      <c r="D16" s="8">
        <f t="shared" si="1"/>
        <v>32681.790000000037</v>
      </c>
      <c r="E16" s="5"/>
      <c r="F16" s="5"/>
    </row>
    <row r="17" spans="1:6" x14ac:dyDescent="0.25">
      <c r="A17" s="10" t="s">
        <v>11</v>
      </c>
      <c r="B17" s="11">
        <f>SUM(B10:B16)</f>
        <v>36617416.279999994</v>
      </c>
      <c r="C17" s="11">
        <f>SUM(C10:C16)</f>
        <v>-6566475.6800000006</v>
      </c>
      <c r="D17" s="12">
        <f>SUM(D10:D16)</f>
        <v>30050940.599999998</v>
      </c>
      <c r="E17" s="5"/>
      <c r="F17" s="5"/>
    </row>
    <row r="18" spans="1:6" x14ac:dyDescent="0.25">
      <c r="A18" s="18"/>
      <c r="B18" s="19"/>
      <c r="C18" s="20"/>
      <c r="D18" s="21"/>
      <c r="E18" s="5"/>
      <c r="F18" s="5"/>
    </row>
    <row r="19" spans="1:6" x14ac:dyDescent="0.25">
      <c r="A19" s="22" t="s">
        <v>15</v>
      </c>
      <c r="B19" s="23">
        <f>SUM(B20:B25)</f>
        <v>1457844.58</v>
      </c>
      <c r="C19" s="24">
        <v>0</v>
      </c>
      <c r="D19" s="25">
        <f>+B19+C19</f>
        <v>1457844.58</v>
      </c>
      <c r="E19" s="5"/>
      <c r="F19" s="5"/>
    </row>
    <row r="20" spans="1:6" x14ac:dyDescent="0.25">
      <c r="A20" s="6" t="s">
        <v>22</v>
      </c>
      <c r="B20" s="9">
        <v>350</v>
      </c>
      <c r="C20" s="7">
        <v>0</v>
      </c>
      <c r="D20" s="8">
        <f t="shared" ref="D20:D25" si="2">+B20+C20</f>
        <v>350</v>
      </c>
      <c r="E20" s="5"/>
      <c r="F20" s="5"/>
    </row>
    <row r="21" spans="1:6" x14ac:dyDescent="0.25">
      <c r="A21" s="6" t="s">
        <v>16</v>
      </c>
      <c r="B21" s="9">
        <v>600</v>
      </c>
      <c r="C21" s="7">
        <v>0</v>
      </c>
      <c r="D21" s="8">
        <f t="shared" ref="D21" si="3">+B21+C21</f>
        <v>600</v>
      </c>
      <c r="E21" s="5"/>
      <c r="F21" s="5"/>
    </row>
    <row r="22" spans="1:6" x14ac:dyDescent="0.25">
      <c r="A22" s="6" t="s">
        <v>17</v>
      </c>
      <c r="B22" s="9">
        <v>168236.66</v>
      </c>
      <c r="C22" s="7">
        <v>0</v>
      </c>
      <c r="D22" s="8">
        <f t="shared" si="2"/>
        <v>168236.66</v>
      </c>
      <c r="E22" s="5"/>
      <c r="F22" s="5"/>
    </row>
    <row r="23" spans="1:6" x14ac:dyDescent="0.25">
      <c r="A23" s="6" t="s">
        <v>23</v>
      </c>
      <c r="B23" s="9">
        <v>493559.9</v>
      </c>
      <c r="C23" s="7">
        <v>0</v>
      </c>
      <c r="D23" s="8">
        <f t="shared" si="2"/>
        <v>493559.9</v>
      </c>
      <c r="E23" s="5"/>
      <c r="F23" s="5"/>
    </row>
    <row r="24" spans="1:6" x14ac:dyDescent="0.25">
      <c r="A24" s="6" t="s">
        <v>18</v>
      </c>
      <c r="B24" s="9">
        <v>19584.509999999998</v>
      </c>
      <c r="C24" s="7">
        <v>0</v>
      </c>
      <c r="D24" s="8">
        <f t="shared" si="2"/>
        <v>19584.509999999998</v>
      </c>
      <c r="E24" s="5"/>
      <c r="F24" s="5"/>
    </row>
    <row r="25" spans="1:6" x14ac:dyDescent="0.25">
      <c r="A25" s="6" t="s">
        <v>19</v>
      </c>
      <c r="B25" s="9">
        <v>775513.51</v>
      </c>
      <c r="C25" s="7">
        <v>0</v>
      </c>
      <c r="D25" s="8">
        <f t="shared" si="2"/>
        <v>775513.51</v>
      </c>
      <c r="E25" s="5"/>
      <c r="F25" s="5"/>
    </row>
    <row r="26" spans="1:6" x14ac:dyDescent="0.25">
      <c r="A26" s="10"/>
      <c r="B26" s="11"/>
      <c r="C26" s="11"/>
      <c r="D26" s="12"/>
      <c r="E26" s="5"/>
      <c r="F26" s="5"/>
    </row>
    <row r="27" spans="1:6" ht="15.75" thickBot="1" x14ac:dyDescent="0.3">
      <c r="A27" s="28" t="s">
        <v>20</v>
      </c>
      <c r="B27" s="29">
        <f>+B5+B19</f>
        <v>38271859.109999992</v>
      </c>
      <c r="C27" s="30">
        <f>+C5+C19</f>
        <v>-6742045.9300000006</v>
      </c>
      <c r="D27" s="31">
        <f>+D5+D19</f>
        <v>31529813.18</v>
      </c>
      <c r="E27" s="5"/>
      <c r="F27" s="5"/>
    </row>
    <row r="28" spans="1:6" ht="15.75" thickTop="1" x14ac:dyDescent="0.25">
      <c r="A28" s="5"/>
      <c r="B28" s="32"/>
      <c r="C28" s="5"/>
      <c r="D28" s="5"/>
      <c r="E28" s="5"/>
      <c r="F28" s="5"/>
    </row>
    <row r="29" spans="1:6" x14ac:dyDescent="0.25">
      <c r="A29" s="5"/>
      <c r="B29" s="32"/>
      <c r="C29" s="5"/>
      <c r="D29" s="32"/>
      <c r="E29" s="5"/>
      <c r="F29" s="5"/>
    </row>
    <row r="30" spans="1:6" x14ac:dyDescent="0.25">
      <c r="A30" s="5"/>
      <c r="B30" s="32"/>
      <c r="C30" s="5"/>
      <c r="D30" s="32"/>
      <c r="E30" s="5"/>
      <c r="F30" s="5"/>
    </row>
    <row r="31" spans="1:6" x14ac:dyDescent="0.25">
      <c r="A31" s="5"/>
      <c r="B31" s="32"/>
      <c r="C31" s="5"/>
      <c r="D31" s="32"/>
      <c r="E31" s="5"/>
      <c r="F31" s="5"/>
    </row>
    <row r="32" spans="1:6" x14ac:dyDescent="0.25">
      <c r="A32" s="5"/>
      <c r="B32" s="32"/>
      <c r="C32" s="5"/>
      <c r="D32" s="5"/>
      <c r="E32" s="5"/>
      <c r="F32" s="5"/>
    </row>
    <row r="33" spans="1:6" x14ac:dyDescent="0.25">
      <c r="A33" s="5"/>
      <c r="B33" s="32"/>
      <c r="C33" s="5"/>
      <c r="D33" s="5"/>
      <c r="E33" s="5"/>
      <c r="F33" s="5"/>
    </row>
    <row r="34" spans="1:6" x14ac:dyDescent="0.25">
      <c r="A34" s="5"/>
      <c r="B34" s="32"/>
      <c r="C34" s="5"/>
      <c r="D34" s="5"/>
      <c r="E34" s="5"/>
      <c r="F34" s="5"/>
    </row>
    <row r="35" spans="1:6" x14ac:dyDescent="0.25">
      <c r="A35" s="5"/>
      <c r="B35" s="32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  <row r="42" spans="1:6" x14ac:dyDescent="0.25">
      <c r="A42" s="5"/>
      <c r="B42" s="5"/>
      <c r="C42" s="5"/>
      <c r="D42" s="5"/>
      <c r="E42" s="5"/>
      <c r="F42" s="5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2023</vt:lpstr>
      <vt:lpstr>2022</vt:lpstr>
      <vt:lpstr>2021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apg58l</dc:creator>
  <cp:lastModifiedBy>PEÑALVER GARCIA, ANTONIO</cp:lastModifiedBy>
  <dcterms:created xsi:type="dcterms:W3CDTF">2016-05-11T08:46:47Z</dcterms:created>
  <dcterms:modified xsi:type="dcterms:W3CDTF">2024-11-15T13:36:22Z</dcterms:modified>
</cp:coreProperties>
</file>