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 activeTab="2"/>
  </bookViews>
  <sheets>
    <sheet name="Resumen" sheetId="4" r:id="rId1"/>
    <sheet name="AÑO 2018" sheetId="1" r:id="rId2"/>
    <sheet name="1er Trimestre" sheetId="3" r:id="rId3"/>
  </sheets>
  <definedNames>
    <definedName name="_xlnm._FilterDatabase" localSheetId="1" hidden="1">'AÑO 2018'!$C$1:$J$165</definedName>
  </definedNames>
  <calcPr calcId="152511"/>
</workbook>
</file>

<file path=xl/calcChain.xml><?xml version="1.0" encoding="utf-8"?>
<calcChain xmlns="http://schemas.openxmlformats.org/spreadsheetml/2006/main">
  <c r="H165" i="3" l="1"/>
  <c r="I165" i="3" s="1"/>
  <c r="H164" i="3"/>
  <c r="I164" i="3" s="1"/>
  <c r="H163" i="3"/>
  <c r="I163" i="3" s="1"/>
  <c r="H162" i="3"/>
  <c r="I162" i="3" s="1"/>
  <c r="H161" i="3"/>
  <c r="I161" i="3" s="1"/>
  <c r="H160" i="3"/>
  <c r="I160" i="3" s="1"/>
  <c r="H159" i="3"/>
  <c r="I159" i="3" s="1"/>
  <c r="H158" i="3"/>
  <c r="I158" i="3" s="1"/>
  <c r="H157" i="3"/>
  <c r="I157" i="3" s="1"/>
  <c r="H156" i="3"/>
  <c r="I156" i="3" s="1"/>
  <c r="H155" i="3"/>
  <c r="I155" i="3" s="1"/>
  <c r="H154" i="3"/>
  <c r="I154" i="3" s="1"/>
  <c r="H153" i="3"/>
  <c r="I153" i="3" s="1"/>
  <c r="H152" i="3"/>
  <c r="I152" i="3" s="1"/>
  <c r="H151" i="3"/>
  <c r="I151" i="3" s="1"/>
  <c r="H150" i="3"/>
  <c r="I150" i="3" s="1"/>
  <c r="H149" i="3"/>
  <c r="I149" i="3" s="1"/>
  <c r="H148" i="3"/>
  <c r="I148" i="3" s="1"/>
  <c r="I147" i="3"/>
  <c r="I146" i="3"/>
  <c r="H145" i="3"/>
  <c r="I145" i="3" s="1"/>
  <c r="H144" i="3"/>
  <c r="I144" i="3" s="1"/>
  <c r="H143" i="3"/>
  <c r="I143" i="3" s="1"/>
  <c r="I142" i="3"/>
  <c r="I141" i="3"/>
  <c r="H140" i="3"/>
  <c r="I140" i="3" s="1"/>
  <c r="H139" i="3"/>
  <c r="I139" i="3" s="1"/>
  <c r="I138" i="3"/>
  <c r="H137" i="3"/>
  <c r="I137" i="3" s="1"/>
  <c r="H136" i="3"/>
  <c r="I136" i="3" s="1"/>
  <c r="H135" i="3"/>
  <c r="I135" i="3" s="1"/>
  <c r="H134" i="3"/>
  <c r="I134" i="3" s="1"/>
  <c r="H133" i="3"/>
  <c r="I133" i="3" s="1"/>
  <c r="H132" i="3"/>
  <c r="I132" i="3" s="1"/>
  <c r="H131" i="3"/>
  <c r="I131" i="3" s="1"/>
  <c r="H130" i="3"/>
  <c r="I130" i="3" s="1"/>
  <c r="H129" i="3"/>
  <c r="I129" i="3" s="1"/>
  <c r="H128" i="3"/>
  <c r="I128" i="3" s="1"/>
  <c r="H127" i="3"/>
  <c r="I127" i="3" s="1"/>
  <c r="H126" i="3"/>
  <c r="I126" i="3" s="1"/>
  <c r="H125" i="3"/>
  <c r="I125" i="3" s="1"/>
  <c r="H124" i="3"/>
  <c r="I124" i="3" s="1"/>
  <c r="H123" i="3"/>
  <c r="I123" i="3" s="1"/>
  <c r="H122" i="3"/>
  <c r="I122" i="3" s="1"/>
  <c r="H121" i="3"/>
  <c r="I121" i="3" s="1"/>
  <c r="H120" i="3"/>
  <c r="I120" i="3" s="1"/>
  <c r="H119" i="3"/>
  <c r="I119" i="3" s="1"/>
  <c r="H118" i="3"/>
  <c r="I118" i="3" s="1"/>
  <c r="H117" i="3"/>
  <c r="I117" i="3" s="1"/>
  <c r="I116" i="3"/>
  <c r="I115" i="3"/>
  <c r="I114" i="3"/>
  <c r="I113" i="3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I93" i="3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I77" i="3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I57" i="3"/>
  <c r="I56" i="3"/>
  <c r="H56" i="3"/>
  <c r="H55" i="3"/>
  <c r="I55" i="3" s="1"/>
  <c r="I54" i="3"/>
  <c r="H54" i="3"/>
  <c r="H53" i="3"/>
  <c r="I53" i="3" s="1"/>
  <c r="I52" i="3"/>
  <c r="H52" i="3"/>
  <c r="H51" i="3"/>
  <c r="I51" i="3" s="1"/>
  <c r="I50" i="3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I15" i="3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I167" i="3" l="1"/>
  <c r="D9" i="4" s="1"/>
  <c r="D14" i="4" s="1"/>
  <c r="H102" i="1"/>
  <c r="H101" i="1"/>
  <c r="H117" i="1" l="1"/>
  <c r="H164" i="1" l="1"/>
  <c r="H163" i="1"/>
  <c r="H145" i="1" l="1"/>
  <c r="H162" i="1" l="1"/>
  <c r="H92" i="1" l="1"/>
  <c r="H98" i="1" l="1"/>
  <c r="H96" i="1" l="1"/>
  <c r="H95" i="1"/>
  <c r="H118" i="1" l="1"/>
  <c r="H82" i="1" l="1"/>
  <c r="H51" i="1" l="1"/>
  <c r="H39" i="1" l="1"/>
  <c r="H36" i="1" l="1"/>
  <c r="H35" i="1"/>
  <c r="H55" i="1"/>
  <c r="H4" i="1" l="1"/>
  <c r="H7" i="1" l="1"/>
  <c r="I7" i="1" s="1"/>
  <c r="H3" i="1"/>
  <c r="I3" i="1" s="1"/>
  <c r="I4" i="1"/>
  <c r="H6" i="1"/>
  <c r="I6" i="1" s="1"/>
  <c r="H9" i="1"/>
  <c r="I9" i="1" s="1"/>
  <c r="H14" i="1"/>
  <c r="I14" i="1" s="1"/>
  <c r="I15" i="1"/>
  <c r="H10" i="1"/>
  <c r="I10" i="1" s="1"/>
  <c r="H8" i="1"/>
  <c r="I8" i="1" s="1"/>
  <c r="H11" i="1"/>
  <c r="I11" i="1" s="1"/>
  <c r="H5" i="1"/>
  <c r="I5" i="1" s="1"/>
  <c r="H12" i="1"/>
  <c r="I12" i="1" s="1"/>
  <c r="H13" i="1"/>
  <c r="I13" i="1" s="1"/>
  <c r="H17" i="1"/>
  <c r="I17" i="1" s="1"/>
  <c r="H18" i="1"/>
  <c r="I18" i="1" s="1"/>
  <c r="H19" i="1"/>
  <c r="I19" i="1" s="1"/>
  <c r="H23" i="1"/>
  <c r="I23" i="1" s="1"/>
  <c r="H20" i="1"/>
  <c r="I20" i="1" s="1"/>
  <c r="H21" i="1"/>
  <c r="I21" i="1" s="1"/>
  <c r="H25" i="1"/>
  <c r="I25" i="1" s="1"/>
  <c r="H16" i="1"/>
  <c r="I16" i="1" s="1"/>
  <c r="H28" i="1"/>
  <c r="I28" i="1" s="1"/>
  <c r="H29" i="1"/>
  <c r="I29" i="1" s="1"/>
  <c r="H30" i="1"/>
  <c r="I30" i="1" s="1"/>
  <c r="H41" i="1"/>
  <c r="I41" i="1" s="1"/>
  <c r="H42" i="1"/>
  <c r="I42" i="1" s="1"/>
  <c r="H31" i="1"/>
  <c r="I31" i="1" s="1"/>
  <c r="H32" i="1"/>
  <c r="I32" i="1" s="1"/>
  <c r="H43" i="1"/>
  <c r="I43" i="1" s="1"/>
  <c r="H33" i="1"/>
  <c r="I33" i="1" s="1"/>
  <c r="H34" i="1"/>
  <c r="I34" i="1" s="1"/>
  <c r="H44" i="1"/>
  <c r="I44" i="1" s="1"/>
  <c r="H26" i="1"/>
  <c r="I26" i="1" s="1"/>
  <c r="H54" i="1"/>
  <c r="I54" i="1" s="1"/>
  <c r="I55" i="1"/>
  <c r="H56" i="1"/>
  <c r="I56" i="1" s="1"/>
  <c r="I35" i="1"/>
  <c r="I36" i="1"/>
  <c r="I57" i="1"/>
  <c r="H59" i="1"/>
  <c r="I59" i="1" s="1"/>
  <c r="H52" i="1"/>
  <c r="I52" i="1" s="1"/>
  <c r="H24" i="1"/>
  <c r="I24" i="1" s="1"/>
  <c r="H37" i="1"/>
  <c r="I37" i="1" s="1"/>
  <c r="H60" i="1"/>
  <c r="I60" i="1" s="1"/>
  <c r="H38" i="1"/>
  <c r="I38" i="1" s="1"/>
  <c r="H27" i="1"/>
  <c r="I27" i="1" s="1"/>
  <c r="H45" i="1"/>
  <c r="I45" i="1" s="1"/>
  <c r="H46" i="1"/>
  <c r="I46" i="1" s="1"/>
  <c r="H47" i="1"/>
  <c r="I47" i="1" s="1"/>
  <c r="H48" i="1"/>
  <c r="I48" i="1" s="1"/>
  <c r="I39" i="1"/>
  <c r="H58" i="1"/>
  <c r="I58" i="1" s="1"/>
  <c r="H61" i="1"/>
  <c r="I61" i="1" s="1"/>
  <c r="I50" i="1"/>
  <c r="I51" i="1"/>
  <c r="H63" i="1"/>
  <c r="I63" i="1" s="1"/>
  <c r="H65" i="1"/>
  <c r="I65" i="1" s="1"/>
  <c r="H66" i="1"/>
  <c r="I66" i="1" s="1"/>
  <c r="H67" i="1"/>
  <c r="I67" i="1" s="1"/>
  <c r="H72" i="1"/>
  <c r="I72" i="1" s="1"/>
  <c r="H68" i="1"/>
  <c r="I68" i="1" s="1"/>
  <c r="H69" i="1"/>
  <c r="I69" i="1" s="1"/>
  <c r="H64" i="1"/>
  <c r="I64" i="1" s="1"/>
  <c r="H74" i="1"/>
  <c r="I74" i="1" s="1"/>
  <c r="H22" i="1"/>
  <c r="I22" i="1" s="1"/>
  <c r="H73" i="1"/>
  <c r="I73" i="1" s="1"/>
  <c r="H49" i="1"/>
  <c r="I49" i="1" s="1"/>
  <c r="H78" i="1"/>
  <c r="I78" i="1" s="1"/>
  <c r="H79" i="1"/>
  <c r="I79" i="1" s="1"/>
  <c r="H75" i="1"/>
  <c r="I75" i="1" s="1"/>
  <c r="H76" i="1"/>
  <c r="I76" i="1" s="1"/>
  <c r="H84" i="1"/>
  <c r="I84" i="1" s="1"/>
  <c r="I82" i="1"/>
  <c r="H83" i="1"/>
  <c r="I83" i="1" s="1"/>
  <c r="H88" i="1"/>
  <c r="I88" i="1" s="1"/>
  <c r="H80" i="1"/>
  <c r="I80" i="1" s="1"/>
  <c r="H70" i="1"/>
  <c r="I70" i="1" s="1"/>
  <c r="H85" i="1"/>
  <c r="I85" i="1" s="1"/>
  <c r="H103" i="1"/>
  <c r="I103" i="1" s="1"/>
  <c r="H104" i="1"/>
  <c r="I104" i="1" s="1"/>
  <c r="H105" i="1"/>
  <c r="I105" i="1" s="1"/>
  <c r="H106" i="1"/>
  <c r="I106" i="1" s="1"/>
  <c r="H107" i="1"/>
  <c r="I107" i="1" s="1"/>
  <c r="H89" i="1"/>
  <c r="I89" i="1" s="1"/>
  <c r="H86" i="1"/>
  <c r="I86" i="1" s="1"/>
  <c r="H90" i="1"/>
  <c r="I90" i="1" s="1"/>
  <c r="H87" i="1"/>
  <c r="I87" i="1" s="1"/>
  <c r="H109" i="1"/>
  <c r="I109" i="1" s="1"/>
  <c r="H108" i="1"/>
  <c r="I108" i="1" s="1"/>
  <c r="H91" i="1"/>
  <c r="I91" i="1" s="1"/>
  <c r="H71" i="1"/>
  <c r="I71" i="1" s="1"/>
  <c r="H110" i="1"/>
  <c r="I110" i="1" s="1"/>
  <c r="H111" i="1"/>
  <c r="I111" i="1" s="1"/>
  <c r="H112" i="1"/>
  <c r="I112" i="1" s="1"/>
  <c r="I92" i="1"/>
  <c r="I93" i="1"/>
  <c r="H81" i="1"/>
  <c r="I81" i="1" s="1"/>
  <c r="H94" i="1"/>
  <c r="I94" i="1" s="1"/>
  <c r="H53" i="1"/>
  <c r="I53" i="1" s="1"/>
  <c r="I117" i="1"/>
  <c r="I118" i="1"/>
  <c r="I95" i="1"/>
  <c r="I96" i="1"/>
  <c r="H119" i="1"/>
  <c r="I119" i="1" s="1"/>
  <c r="H62" i="1"/>
  <c r="I62" i="1" s="1"/>
  <c r="H97" i="1"/>
  <c r="I97" i="1" s="1"/>
  <c r="H121" i="1"/>
  <c r="I121" i="1" s="1"/>
  <c r="H122" i="1"/>
  <c r="I122" i="1" s="1"/>
  <c r="I98" i="1"/>
  <c r="H125" i="1"/>
  <c r="I125" i="1" s="1"/>
  <c r="H126" i="1"/>
  <c r="I126" i="1" s="1"/>
  <c r="I113" i="1"/>
  <c r="I114" i="1"/>
  <c r="I115" i="1"/>
  <c r="I116" i="1"/>
  <c r="H127" i="1"/>
  <c r="I127" i="1" s="1"/>
  <c r="H129" i="1"/>
  <c r="I129" i="1" s="1"/>
  <c r="H99" i="1"/>
  <c r="I99" i="1" s="1"/>
  <c r="H100" i="1"/>
  <c r="I100" i="1" s="1"/>
  <c r="H123" i="1"/>
  <c r="I123" i="1" s="1"/>
  <c r="H132" i="1"/>
  <c r="I132" i="1" s="1"/>
  <c r="H135" i="1"/>
  <c r="I135" i="1" s="1"/>
  <c r="H136" i="1"/>
  <c r="I136" i="1" s="1"/>
  <c r="H137" i="1"/>
  <c r="I137" i="1" s="1"/>
  <c r="I138" i="1"/>
  <c r="H130" i="1"/>
  <c r="I130" i="1" s="1"/>
  <c r="I142" i="1"/>
  <c r="H139" i="1"/>
  <c r="I139" i="1" s="1"/>
  <c r="H140" i="1"/>
  <c r="I140" i="1" s="1"/>
  <c r="H124" i="1"/>
  <c r="I124" i="1" s="1"/>
  <c r="H131" i="1"/>
  <c r="I131" i="1" s="1"/>
  <c r="H133" i="1"/>
  <c r="I133" i="1" s="1"/>
  <c r="H144" i="1"/>
  <c r="I144" i="1" s="1"/>
  <c r="I77" i="1"/>
  <c r="H149" i="1"/>
  <c r="I149" i="1" s="1"/>
  <c r="H134" i="1"/>
  <c r="I134" i="1" s="1"/>
  <c r="H150" i="1"/>
  <c r="I150" i="1" s="1"/>
  <c r="H155" i="1"/>
  <c r="I155" i="1" s="1"/>
  <c r="H151" i="1"/>
  <c r="I151" i="1" s="1"/>
  <c r="H157" i="1"/>
  <c r="I157" i="1" s="1"/>
  <c r="H152" i="1"/>
  <c r="I152" i="1" s="1"/>
  <c r="H120" i="1"/>
  <c r="I120" i="1" s="1"/>
  <c r="H158" i="1"/>
  <c r="I158" i="1" s="1"/>
  <c r="H143" i="1"/>
  <c r="I143" i="1" s="1"/>
  <c r="H40" i="1"/>
  <c r="I40" i="1" s="1"/>
  <c r="H159" i="1"/>
  <c r="I159" i="1" s="1"/>
  <c r="H160" i="1"/>
  <c r="I160" i="1" s="1"/>
  <c r="H153" i="1"/>
  <c r="I153" i="1" s="1"/>
  <c r="H156" i="1"/>
  <c r="I156" i="1" s="1"/>
  <c r="H148" i="1"/>
  <c r="I148" i="1" s="1"/>
  <c r="H161" i="1"/>
  <c r="I161" i="1" s="1"/>
  <c r="I162" i="1"/>
  <c r="I145" i="1"/>
  <c r="I146" i="1"/>
  <c r="I163" i="1"/>
  <c r="I164" i="1"/>
  <c r="H165" i="1"/>
  <c r="I165" i="1" s="1"/>
  <c r="I147" i="1"/>
  <c r="I141" i="1"/>
  <c r="H154" i="1"/>
  <c r="I154" i="1" s="1"/>
  <c r="H128" i="1"/>
  <c r="I128" i="1" s="1"/>
  <c r="I101" i="1"/>
  <c r="I102" i="1"/>
  <c r="H2" i="1"/>
  <c r="I2" i="1" s="1"/>
  <c r="I167" i="1" l="1"/>
</calcChain>
</file>

<file path=xl/comments1.xml><?xml version="1.0" encoding="utf-8"?>
<comments xmlns="http://schemas.openxmlformats.org/spreadsheetml/2006/main">
  <authors>
    <author>Autor</author>
  </authors>
  <commentList>
    <comment ref="G50" authorId="0" shapeId="0">
      <text>
        <r>
          <rPr>
            <b/>
            <sz val="9"/>
            <color indexed="81"/>
            <rFont val="Tahoma"/>
            <family val="2"/>
          </rPr>
          <t>Factura alemana, no nos deducimos el IVA</t>
        </r>
      </text>
    </comment>
  </commentList>
</comments>
</file>

<file path=xl/sharedStrings.xml><?xml version="1.0" encoding="utf-8"?>
<sst xmlns="http://schemas.openxmlformats.org/spreadsheetml/2006/main" count="861" uniqueCount="280">
  <si>
    <t>NIF/CIF Perceptor</t>
  </si>
  <si>
    <t>Nombre Perceptor</t>
  </si>
  <si>
    <t>Nº Factura</t>
  </si>
  <si>
    <t>Fecha Factura</t>
  </si>
  <si>
    <t>Base Imponible</t>
  </si>
  <si>
    <t>Importe I.V.A.</t>
  </si>
  <si>
    <t>Importe Facturado</t>
  </si>
  <si>
    <t>Retención.</t>
  </si>
  <si>
    <t>B30472559</t>
  </si>
  <si>
    <t>E.S. MIRAMAR, SL</t>
  </si>
  <si>
    <t>B73175572</t>
  </si>
  <si>
    <t>B30593511</t>
  </si>
  <si>
    <t>ÁRIDOS HERNÁNDEZ DE LOS ALCÁZARES, SL</t>
  </si>
  <si>
    <t>B30834899</t>
  </si>
  <si>
    <t>TORRE PACHECO PATRIMONIO, SL</t>
  </si>
  <si>
    <t>A30168892</t>
  </si>
  <si>
    <t>A28076420</t>
  </si>
  <si>
    <t>REPSOL BUTANO, SA</t>
  </si>
  <si>
    <t>B30716542</t>
  </si>
  <si>
    <t>GALINDO ALQUILER DE MAQUINARIA, SL</t>
  </si>
  <si>
    <t>B73734360</t>
  </si>
  <si>
    <t>GRUPO NIBERMA, SL</t>
  </si>
  <si>
    <t>B30606172</t>
  </si>
  <si>
    <t>SUMINISTROS DE CARTAGENA, SL</t>
  </si>
  <si>
    <t>A14944276</t>
  </si>
  <si>
    <t>UNIELÉCTRICA ENERGÍA, SA</t>
  </si>
  <si>
    <t>B30898720</t>
  </si>
  <si>
    <t>EDEN SPRINGS ESPAÑA, SAU</t>
  </si>
  <si>
    <t>A62247879</t>
  </si>
  <si>
    <t>B30313415</t>
  </si>
  <si>
    <t>MATERIALES ELÉCTRICOS DEL SURESTE, SL</t>
  </si>
  <si>
    <t>MHAN LIFT, SA</t>
  </si>
  <si>
    <t>WILLING GESTION, SL</t>
  </si>
  <si>
    <t>A-1</t>
  </si>
  <si>
    <t>FERRETERÍA ALBALADEJO, SL</t>
  </si>
  <si>
    <t>LABORATORIO MEDIOAMBIENTAL, SL</t>
  </si>
  <si>
    <t>B30595441</t>
  </si>
  <si>
    <t>FUPINAX, SL</t>
  </si>
  <si>
    <t>B73429268</t>
  </si>
  <si>
    <t>ZOOMANÍA, SL</t>
  </si>
  <si>
    <t>B30693147</t>
  </si>
  <si>
    <t>ELECTRÓNICA MARTÍNEZ DE CARTAGENA, SL</t>
  </si>
  <si>
    <t>2018/18/000364</t>
  </si>
  <si>
    <t>B30687610</t>
  </si>
  <si>
    <t>COMERCIAL DE PINTURAS BRIZ, SL</t>
  </si>
  <si>
    <t>B30887731</t>
  </si>
  <si>
    <t>DISTRIBUCIÓN MAYORISTA HIDROSANITARIA DEL SURESTE, SL</t>
  </si>
  <si>
    <t>B30789952</t>
  </si>
  <si>
    <t>LIMPIEZAS ASÉPTICAS LOS CAMACHOS, SL</t>
  </si>
  <si>
    <t>39/2018</t>
  </si>
  <si>
    <t>A83052407</t>
  </si>
  <si>
    <t>SOCIEDAD ESTATAL CORREOS Y TELÉGRAFOS, SA</t>
  </si>
  <si>
    <t>A-3</t>
  </si>
  <si>
    <t>FRO20180226386</t>
  </si>
  <si>
    <t>B30901474</t>
  </si>
  <si>
    <t>FONTANERÍA VISTA ALEGRE, SL</t>
  </si>
  <si>
    <t>B30665400</t>
  </si>
  <si>
    <t>TEDITRONIC, SL</t>
  </si>
  <si>
    <t>F18/000050</t>
  </si>
  <si>
    <t>B30789143</t>
  </si>
  <si>
    <t>SAFETY FOURTEEN, SL</t>
  </si>
  <si>
    <t>A241</t>
  </si>
  <si>
    <t>A18/473</t>
  </si>
  <si>
    <t>A28799120</t>
  </si>
  <si>
    <t>CORREOS EXPRESS PAQUETERÍA URGENTE, SA</t>
  </si>
  <si>
    <t>F180104748</t>
  </si>
  <si>
    <t>B06469449</t>
  </si>
  <si>
    <t>FIBRACLIM SL</t>
  </si>
  <si>
    <t>18F00559</t>
  </si>
  <si>
    <t>48543074X</t>
  </si>
  <si>
    <t>VALENTÍN CONESA ALMAGRO</t>
  </si>
  <si>
    <t>18/020566</t>
  </si>
  <si>
    <t>A28003119</t>
  </si>
  <si>
    <t>COMPAÑÍA ESPAÑOLA DE PETRÓLEOS, SAU</t>
  </si>
  <si>
    <t>FV/2018/0020</t>
  </si>
  <si>
    <t>CH18000001</t>
  </si>
  <si>
    <t>A30048474</t>
  </si>
  <si>
    <t>JOSÉ MARÍA CABALLERO, SA</t>
  </si>
  <si>
    <t>B30065668</t>
  </si>
  <si>
    <t>COPIMUR, SL</t>
  </si>
  <si>
    <t>B3033415</t>
  </si>
  <si>
    <t>A537</t>
  </si>
  <si>
    <t>C/16</t>
  </si>
  <si>
    <t>B73109944</t>
  </si>
  <si>
    <t>ARCOMOVIL, SLU</t>
  </si>
  <si>
    <t>TC218 384</t>
  </si>
  <si>
    <t>B30047039</t>
  </si>
  <si>
    <t>MANTENIMIENTO Y CONSERVACIÓN, SL</t>
  </si>
  <si>
    <t>M-29/18</t>
  </si>
  <si>
    <t>B73187049</t>
  </si>
  <si>
    <t>GABINETE DE ASESORAMIENTO</t>
  </si>
  <si>
    <t>1-101</t>
  </si>
  <si>
    <t>B30709000</t>
  </si>
  <si>
    <t>ELECTROMECÁNICA HUERTAS, SL</t>
  </si>
  <si>
    <t>R48</t>
  </si>
  <si>
    <t>B91335505</t>
  </si>
  <si>
    <t>JHK -COMPIUTERS, SL</t>
  </si>
  <si>
    <t>B73641656</t>
  </si>
  <si>
    <t>DIETA Y SALUD CARDIOVASCULAR, SL</t>
  </si>
  <si>
    <t>74830613K</t>
  </si>
  <si>
    <t>ÁNGEL MERCADER LORENZO</t>
  </si>
  <si>
    <t>75/03598508</t>
  </si>
  <si>
    <t>75/03598512</t>
  </si>
  <si>
    <t>FR10449749100</t>
  </si>
  <si>
    <t>SPORTCOM</t>
  </si>
  <si>
    <t>FC20171030</t>
  </si>
  <si>
    <t>E30901631</t>
  </si>
  <si>
    <t>PEDRO JOSÉ Y DIEGO RUBIO GUILLÉN</t>
  </si>
  <si>
    <t>2018/18/003801</t>
  </si>
  <si>
    <t>B73199283</t>
  </si>
  <si>
    <t>SYMLOGIC, SL</t>
  </si>
  <si>
    <t>SW45</t>
  </si>
  <si>
    <t>A18/1622</t>
  </si>
  <si>
    <t>B66740812</t>
  </si>
  <si>
    <t>SHARK EQUIPMENT, SL</t>
  </si>
  <si>
    <t>2018/93</t>
  </si>
  <si>
    <t>B73815631</t>
  </si>
  <si>
    <t>SINERGIECO MURCIA, SL</t>
  </si>
  <si>
    <t>S00112018</t>
  </si>
  <si>
    <t>A29742889</t>
  </si>
  <si>
    <t>C.E.F. SAN JAVIER</t>
  </si>
  <si>
    <t>SJV/016881</t>
  </si>
  <si>
    <t>W0184081H</t>
  </si>
  <si>
    <t>AMAZON EU S.à R.L., Sucursal en España</t>
  </si>
  <si>
    <t>28/2018</t>
  </si>
  <si>
    <t>A83076687</t>
  </si>
  <si>
    <t>AENOR INTERNACIONAL, SAU</t>
  </si>
  <si>
    <t>RI/18005840</t>
  </si>
  <si>
    <t>DE309211665</t>
  </si>
  <si>
    <t>CYRANO IDEENFINDUNGSGES.N.B.R.</t>
  </si>
  <si>
    <t>BS-2018-0133</t>
  </si>
  <si>
    <t>3411041KH</t>
  </si>
  <si>
    <t>INSTANT SPEED</t>
  </si>
  <si>
    <t>B66293382</t>
  </si>
  <si>
    <t>EASY TRAINING, SL</t>
  </si>
  <si>
    <t>135-18</t>
  </si>
  <si>
    <t>B53431730</t>
  </si>
  <si>
    <t>LUQUE Y MILLÁN, SL</t>
  </si>
  <si>
    <t>B/1038</t>
  </si>
  <si>
    <t>77705301P</t>
  </si>
  <si>
    <t>FULGENCIO ROSA PINA</t>
  </si>
  <si>
    <t>B30447056</t>
  </si>
  <si>
    <t>GRUPO VILLAESCUSA DESARROLLO, SL</t>
  </si>
  <si>
    <t>175/18</t>
  </si>
  <si>
    <t>B73928939</t>
  </si>
  <si>
    <t>MIEMI ESCAYOLAS, SL</t>
  </si>
  <si>
    <t>B/344</t>
  </si>
  <si>
    <t>74173796S</t>
  </si>
  <si>
    <t>JOSÉ PAGÁN ORTEGA</t>
  </si>
  <si>
    <t>5/18</t>
  </si>
  <si>
    <t>093/18</t>
  </si>
  <si>
    <t>VANWALK</t>
  </si>
  <si>
    <t>E73875569</t>
  </si>
  <si>
    <t>PINTURA DECORATIVA, CB</t>
  </si>
  <si>
    <t>514/18</t>
  </si>
  <si>
    <t>517/18</t>
  </si>
  <si>
    <t>B/1228</t>
  </si>
  <si>
    <t>18/053994</t>
  </si>
  <si>
    <t>B73483281</t>
  </si>
  <si>
    <t>SOLUCIONES TÉCNICAS DIGITALES</t>
  </si>
  <si>
    <t>B30381123</t>
  </si>
  <si>
    <t>COMBUSTIBLES MURCIANOS, SL</t>
  </si>
  <si>
    <t>02 444</t>
  </si>
  <si>
    <t>A18/2970</t>
  </si>
  <si>
    <t>SW47</t>
  </si>
  <si>
    <t>2018/000515</t>
  </si>
  <si>
    <t>B73469884</t>
  </si>
  <si>
    <t>ESCAYOLAS DE ALBUDEITE, SL</t>
  </si>
  <si>
    <t>C/66</t>
  </si>
  <si>
    <t>48457326Y</t>
  </si>
  <si>
    <t>MARIANO LUCAS BUENDÍA</t>
  </si>
  <si>
    <t>A1104</t>
  </si>
  <si>
    <t>B30862049</t>
  </si>
  <si>
    <t>GRANTURISMO AUTOMOCIÓN, SL</t>
  </si>
  <si>
    <t>ALQ004/18</t>
  </si>
  <si>
    <t>1-353</t>
  </si>
  <si>
    <t>A30621528</t>
  </si>
  <si>
    <t>COMERCIAL HUERTAS, SA</t>
  </si>
  <si>
    <t>V2.984</t>
  </si>
  <si>
    <t>B73911315</t>
  </si>
  <si>
    <t>PISCINAS RAYMI, SL</t>
  </si>
  <si>
    <t>22969076B</t>
  </si>
  <si>
    <t>JUAN SAURA NICOLÁS</t>
  </si>
  <si>
    <t>V3.051</t>
  </si>
  <si>
    <t>B85399574</t>
  </si>
  <si>
    <t>COPITASA OESTE, SL</t>
  </si>
  <si>
    <t>B84818442</t>
  </si>
  <si>
    <t>LEROY MERLIN ESPAÑA, SL</t>
  </si>
  <si>
    <t>040-0003-359323</t>
  </si>
  <si>
    <t>75/03614600</t>
  </si>
  <si>
    <t>75/03614603</t>
  </si>
  <si>
    <t>B30394613</t>
  </si>
  <si>
    <t>BRAFON, SL</t>
  </si>
  <si>
    <t>B30378822</t>
  </si>
  <si>
    <t>MUEBLES MONTIEL, SL</t>
  </si>
  <si>
    <t>156/CT</t>
  </si>
  <si>
    <t>A18/4049</t>
  </si>
  <si>
    <t>A30068308</t>
  </si>
  <si>
    <t>FC1801826</t>
  </si>
  <si>
    <t>22984378H</t>
  </si>
  <si>
    <t>ARTURO JESÚS ROSIQUE VIDAL</t>
  </si>
  <si>
    <t>FV1/00119</t>
  </si>
  <si>
    <t>107/2018</t>
  </si>
  <si>
    <t>RUFETE, SA</t>
  </si>
  <si>
    <t>FC1801870</t>
  </si>
  <si>
    <t>B/1618</t>
  </si>
  <si>
    <t>00680340T</t>
  </si>
  <si>
    <t>AURELIO OLMEDILLA ZAFRA</t>
  </si>
  <si>
    <t>23256955E</t>
  </si>
  <si>
    <t>JUAN MIGUEL NAVARRO RUIZ</t>
  </si>
  <si>
    <t>48648321D</t>
  </si>
  <si>
    <t>CARLA FERRER LÓPEZ</t>
  </si>
  <si>
    <t>23040801E</t>
  </si>
  <si>
    <t>EMILIO PEÑA ROS</t>
  </si>
  <si>
    <t>S-0039-2018</t>
  </si>
  <si>
    <t>FC1801912</t>
  </si>
  <si>
    <t>18-02/000332</t>
  </si>
  <si>
    <t>M-69/18</t>
  </si>
  <si>
    <t>48455803R</t>
  </si>
  <si>
    <t>FRANCISCO JAVIER ZAPATA MARTÍNEZ</t>
  </si>
  <si>
    <t>B85878858</t>
  </si>
  <si>
    <t>FISIOMARKET, SL</t>
  </si>
  <si>
    <t>18/074530</t>
  </si>
  <si>
    <t>B/1739</t>
  </si>
  <si>
    <t>FC1801979</t>
  </si>
  <si>
    <t>B73910143</t>
  </si>
  <si>
    <t>FISIOPORTUNITY, SL</t>
  </si>
  <si>
    <t>B73060535</t>
  </si>
  <si>
    <t>MILENIO ELECTRÓNICA, SL</t>
  </si>
  <si>
    <t>186/2018</t>
  </si>
  <si>
    <t>523/18</t>
  </si>
  <si>
    <t>522/18</t>
  </si>
  <si>
    <t>B73784076</t>
  </si>
  <si>
    <t>CONSTRUCCIONES Y REFORMAS, SL</t>
  </si>
  <si>
    <t>A18/5290</t>
  </si>
  <si>
    <t>22583225G</t>
  </si>
  <si>
    <t>MIGUEL ÁNGEL MARÍN LÓPEZ</t>
  </si>
  <si>
    <t>B30419840</t>
  </si>
  <si>
    <t>EMSEMUL, SL</t>
  </si>
  <si>
    <t>11/18/2</t>
  </si>
  <si>
    <t>V3.278</t>
  </si>
  <si>
    <t>SW51</t>
  </si>
  <si>
    <t>C/120</t>
  </si>
  <si>
    <t>03 431</t>
  </si>
  <si>
    <t>B30045462</t>
  </si>
  <si>
    <t>FRANCISCO FLORES HERNÁNDEZ, SL</t>
  </si>
  <si>
    <t>18-03/000181</t>
  </si>
  <si>
    <t>E73266108</t>
  </si>
  <si>
    <t>D'ECOR-ARTE ZARAES, CB</t>
  </si>
  <si>
    <t>A18/6352</t>
  </si>
  <si>
    <t>1-608</t>
  </si>
  <si>
    <t>B30062640</t>
  </si>
  <si>
    <t>COMERCIAL ROLDÁN, SL</t>
  </si>
  <si>
    <t>6943/18</t>
  </si>
  <si>
    <t>M-124/18</t>
  </si>
  <si>
    <t>175/2018</t>
  </si>
  <si>
    <t>A26019992</t>
  </si>
  <si>
    <t>FCC AQUALIA, SA</t>
  </si>
  <si>
    <t>Q3000227C</t>
  </si>
  <si>
    <t>ESAMUR</t>
  </si>
  <si>
    <t>E18/41</t>
  </si>
  <si>
    <t>E18/28</t>
  </si>
  <si>
    <t>E18/11</t>
  </si>
  <si>
    <t>75/03630811</t>
  </si>
  <si>
    <t>75/03630815</t>
  </si>
  <si>
    <t>B53506812</t>
  </si>
  <si>
    <t>TERRA FECUNDIS E.T.T., SL</t>
  </si>
  <si>
    <t>ES-2018/116</t>
  </si>
  <si>
    <t>V3.460</t>
  </si>
  <si>
    <t>B97673453</t>
  </si>
  <si>
    <t>VALORA PREVENCIÓN, SL</t>
  </si>
  <si>
    <t>F107943</t>
  </si>
  <si>
    <t>F107582</t>
  </si>
  <si>
    <t>Nº DE CONTRATOS</t>
  </si>
  <si>
    <t>IMPORTE GLOBAL</t>
  </si>
  <si>
    <t>1er TRIMESTRE</t>
  </si>
  <si>
    <t>2º TRIMESTRE</t>
  </si>
  <si>
    <t>3er TRIMESTRE</t>
  </si>
  <si>
    <t>4º TRIMESTRE</t>
  </si>
  <si>
    <t>CONTRATOS MENORES FORMALIZADOS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</si>
</sst>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14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/>
    <xf numFmtId="0" fontId="2" fillId="0" borderId="0" xfId="0" applyFont="1" applyFill="1"/>
    <xf numFmtId="0" fontId="0" fillId="0" borderId="1" xfId="0" applyBorder="1"/>
    <xf numFmtId="44" fontId="5" fillId="0" borderId="1" xfId="1" applyFont="1" applyBorder="1"/>
    <xf numFmtId="44" fontId="5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4"/>
  <sheetViews>
    <sheetView workbookViewId="0">
      <selection activeCell="C6" sqref="C6"/>
    </sheetView>
  </sheetViews>
  <sheetFormatPr baseColWidth="10" defaultRowHeight="15" x14ac:dyDescent="0.25"/>
  <cols>
    <col min="1" max="1" width="10.28515625" customWidth="1"/>
    <col min="2" max="2" width="14.28515625" customWidth="1"/>
    <col min="4" max="4" width="17.28515625" customWidth="1"/>
  </cols>
  <sheetData>
    <row r="5" spans="2:4" x14ac:dyDescent="0.25">
      <c r="C5" t="s">
        <v>279</v>
      </c>
    </row>
    <row r="8" spans="2:4" x14ac:dyDescent="0.25">
      <c r="C8" s="11" t="s">
        <v>273</v>
      </c>
      <c r="D8" s="11" t="s">
        <v>274</v>
      </c>
    </row>
    <row r="9" spans="2:4" x14ac:dyDescent="0.25">
      <c r="B9" s="11" t="s">
        <v>275</v>
      </c>
      <c r="C9" s="11">
        <v>164</v>
      </c>
      <c r="D9" s="12">
        <f>'1er Trimestre'!I167</f>
        <v>148950.27925900009</v>
      </c>
    </row>
    <row r="10" spans="2:4" x14ac:dyDescent="0.25">
      <c r="B10" s="11" t="s">
        <v>276</v>
      </c>
      <c r="C10" s="11"/>
      <c r="D10" s="12"/>
    </row>
    <row r="11" spans="2:4" x14ac:dyDescent="0.25">
      <c r="B11" s="11" t="s">
        <v>277</v>
      </c>
      <c r="C11" s="11"/>
      <c r="D11" s="12"/>
    </row>
    <row r="12" spans="2:4" x14ac:dyDescent="0.25">
      <c r="B12" s="11" t="s">
        <v>278</v>
      </c>
      <c r="C12" s="11"/>
      <c r="D12" s="12"/>
    </row>
    <row r="14" spans="2:4" x14ac:dyDescent="0.25">
      <c r="D14" s="13">
        <f>SUM(D9:D13)</f>
        <v>148950.27925900009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81"/>
  <sheetViews>
    <sheetView topLeftCell="A172" zoomScale="115" zoomScaleNormal="115" workbookViewId="0">
      <selection activeCell="L50" sqref="L50"/>
    </sheetView>
  </sheetViews>
  <sheetFormatPr baseColWidth="10" defaultColWidth="9.140625" defaultRowHeight="11.25" x14ac:dyDescent="0.2"/>
  <cols>
    <col min="1" max="2" width="9.140625" style="2"/>
    <col min="3" max="3" width="12.28515625" style="2" customWidth="1"/>
    <col min="4" max="4" width="30.7109375" style="2" customWidth="1"/>
    <col min="5" max="5" width="13.85546875" style="2" customWidth="1"/>
    <col min="6" max="6" width="13.42578125" style="2" customWidth="1"/>
    <col min="7" max="16384" width="9.140625" style="2"/>
  </cols>
  <sheetData>
    <row r="1" spans="2:10" ht="40.5" customHeigh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0" x14ac:dyDescent="0.2">
      <c r="B2" s="2">
        <v>1</v>
      </c>
      <c r="C2" s="5" t="s">
        <v>15</v>
      </c>
      <c r="D2" s="5" t="s">
        <v>31</v>
      </c>
      <c r="E2" s="5">
        <v>155</v>
      </c>
      <c r="F2" s="4">
        <v>43101</v>
      </c>
      <c r="G2" s="6">
        <v>155</v>
      </c>
      <c r="H2" s="6">
        <f>G2*0.21</f>
        <v>32.549999999999997</v>
      </c>
      <c r="I2" s="6">
        <f t="shared" ref="I2:I33" si="0">G2+H2</f>
        <v>187.55</v>
      </c>
      <c r="J2" s="6"/>
    </row>
    <row r="3" spans="2:10" x14ac:dyDescent="0.2">
      <c r="B3" s="2">
        <v>2</v>
      </c>
      <c r="C3" s="5" t="s">
        <v>20</v>
      </c>
      <c r="D3" s="5" t="s">
        <v>21</v>
      </c>
      <c r="E3" s="5" t="s">
        <v>33</v>
      </c>
      <c r="F3" s="4">
        <v>43102</v>
      </c>
      <c r="G3" s="6">
        <v>11850</v>
      </c>
      <c r="H3" s="6">
        <f>G3*0.21</f>
        <v>2488.5</v>
      </c>
      <c r="I3" s="6">
        <f t="shared" si="0"/>
        <v>14338.5</v>
      </c>
      <c r="J3" s="6"/>
    </row>
    <row r="4" spans="2:10" x14ac:dyDescent="0.2">
      <c r="B4" s="2">
        <v>3</v>
      </c>
      <c r="C4" s="5" t="s">
        <v>38</v>
      </c>
      <c r="D4" s="5" t="s">
        <v>39</v>
      </c>
      <c r="E4" s="5">
        <v>1</v>
      </c>
      <c r="F4" s="4">
        <v>43102</v>
      </c>
      <c r="G4" s="6">
        <v>19.62</v>
      </c>
      <c r="H4" s="6">
        <f>G4*0.1</f>
        <v>1.9620000000000002</v>
      </c>
      <c r="I4" s="6">
        <f t="shared" si="0"/>
        <v>21.582000000000001</v>
      </c>
      <c r="J4" s="6"/>
    </row>
    <row r="5" spans="2:10" x14ac:dyDescent="0.2">
      <c r="B5" s="2">
        <v>4</v>
      </c>
      <c r="C5" s="5" t="s">
        <v>59</v>
      </c>
      <c r="D5" s="5" t="s">
        <v>60</v>
      </c>
      <c r="E5" s="5">
        <v>68</v>
      </c>
      <c r="F5" s="4">
        <v>43102</v>
      </c>
      <c r="G5" s="6">
        <v>15</v>
      </c>
      <c r="H5" s="6">
        <f t="shared" ref="H5:H14" si="1">G5*0.21</f>
        <v>3.15</v>
      </c>
      <c r="I5" s="6">
        <f t="shared" si="0"/>
        <v>18.149999999999999</v>
      </c>
      <c r="J5" s="6"/>
    </row>
    <row r="6" spans="2:10" x14ac:dyDescent="0.2">
      <c r="B6" s="2">
        <v>5</v>
      </c>
      <c r="C6" s="5" t="s">
        <v>40</v>
      </c>
      <c r="D6" s="5" t="s">
        <v>41</v>
      </c>
      <c r="E6" s="5" t="s">
        <v>42</v>
      </c>
      <c r="F6" s="4">
        <v>43105</v>
      </c>
      <c r="G6" s="6">
        <v>276</v>
      </c>
      <c r="H6" s="6">
        <f t="shared" si="1"/>
        <v>57.96</v>
      </c>
      <c r="I6" s="6">
        <f t="shared" si="0"/>
        <v>333.96</v>
      </c>
      <c r="J6" s="6"/>
    </row>
    <row r="7" spans="2:10" x14ac:dyDescent="0.2">
      <c r="B7" s="2">
        <v>6</v>
      </c>
      <c r="C7" s="5" t="s">
        <v>13</v>
      </c>
      <c r="D7" s="5" t="s">
        <v>14</v>
      </c>
      <c r="E7" s="5">
        <v>1800001</v>
      </c>
      <c r="F7" s="4">
        <v>43106</v>
      </c>
      <c r="G7" s="6">
        <v>105</v>
      </c>
      <c r="H7" s="6">
        <f t="shared" si="1"/>
        <v>22.05</v>
      </c>
      <c r="I7" s="6">
        <f t="shared" si="0"/>
        <v>127.05</v>
      </c>
      <c r="J7" s="6"/>
    </row>
    <row r="8" spans="2:10" x14ac:dyDescent="0.2">
      <c r="B8" s="2">
        <v>7</v>
      </c>
      <c r="C8" s="5" t="s">
        <v>54</v>
      </c>
      <c r="D8" s="5" t="s">
        <v>55</v>
      </c>
      <c r="E8" s="5">
        <v>53</v>
      </c>
      <c r="F8" s="4">
        <v>43108</v>
      </c>
      <c r="G8" s="6">
        <v>4373</v>
      </c>
      <c r="H8" s="6">
        <f t="shared" si="1"/>
        <v>918.32999999999993</v>
      </c>
      <c r="I8" s="6">
        <f t="shared" si="0"/>
        <v>5291.33</v>
      </c>
      <c r="J8" s="6"/>
    </row>
    <row r="9" spans="2:10" x14ac:dyDescent="0.2">
      <c r="B9" s="2">
        <v>8</v>
      </c>
      <c r="C9" s="5" t="s">
        <v>45</v>
      </c>
      <c r="D9" s="5" t="s">
        <v>46</v>
      </c>
      <c r="E9" s="5">
        <v>804000031</v>
      </c>
      <c r="F9" s="4">
        <v>43115</v>
      </c>
      <c r="G9" s="6">
        <v>40.950000000000003</v>
      </c>
      <c r="H9" s="6">
        <f t="shared" si="1"/>
        <v>8.5995000000000008</v>
      </c>
      <c r="I9" s="6">
        <f t="shared" si="0"/>
        <v>49.549500000000002</v>
      </c>
      <c r="J9" s="6"/>
    </row>
    <row r="10" spans="2:10" x14ac:dyDescent="0.2">
      <c r="B10" s="2">
        <v>9</v>
      </c>
      <c r="C10" s="5" t="s">
        <v>20</v>
      </c>
      <c r="D10" s="5" t="s">
        <v>21</v>
      </c>
      <c r="E10" s="5" t="s">
        <v>52</v>
      </c>
      <c r="F10" s="4">
        <v>43115</v>
      </c>
      <c r="G10" s="6">
        <v>3750</v>
      </c>
      <c r="H10" s="6">
        <f t="shared" si="1"/>
        <v>787.5</v>
      </c>
      <c r="I10" s="6">
        <f t="shared" si="0"/>
        <v>4537.5</v>
      </c>
      <c r="J10" s="6"/>
    </row>
    <row r="11" spans="2:10" x14ac:dyDescent="0.2">
      <c r="B11" s="2">
        <v>10</v>
      </c>
      <c r="C11" s="5" t="s">
        <v>56</v>
      </c>
      <c r="D11" s="5" t="s">
        <v>57</v>
      </c>
      <c r="E11" s="5" t="s">
        <v>58</v>
      </c>
      <c r="F11" s="4">
        <v>43115</v>
      </c>
      <c r="G11" s="6">
        <v>46.23</v>
      </c>
      <c r="H11" s="6">
        <f t="shared" si="1"/>
        <v>9.7082999999999995</v>
      </c>
      <c r="I11" s="6">
        <f t="shared" si="0"/>
        <v>55.938299999999998</v>
      </c>
      <c r="J11" s="6"/>
    </row>
    <row r="12" spans="2:10" x14ac:dyDescent="0.2">
      <c r="B12" s="2">
        <v>11</v>
      </c>
      <c r="C12" s="5" t="s">
        <v>29</v>
      </c>
      <c r="D12" s="5" t="s">
        <v>30</v>
      </c>
      <c r="E12" s="7" t="s">
        <v>61</v>
      </c>
      <c r="F12" s="4">
        <v>43115</v>
      </c>
      <c r="G12" s="6">
        <v>32.4</v>
      </c>
      <c r="H12" s="6">
        <f t="shared" si="1"/>
        <v>6.8039999999999994</v>
      </c>
      <c r="I12" s="6">
        <f t="shared" si="0"/>
        <v>39.204000000000001</v>
      </c>
      <c r="J12" s="6"/>
    </row>
    <row r="13" spans="2:10" x14ac:dyDescent="0.2">
      <c r="B13" s="2">
        <v>12</v>
      </c>
      <c r="C13" s="5" t="s">
        <v>10</v>
      </c>
      <c r="D13" s="5" t="s">
        <v>34</v>
      </c>
      <c r="E13" s="5" t="s">
        <v>62</v>
      </c>
      <c r="F13" s="4">
        <v>43115</v>
      </c>
      <c r="G13" s="6">
        <v>1217.44</v>
      </c>
      <c r="H13" s="6">
        <f t="shared" si="1"/>
        <v>255.66239999999999</v>
      </c>
      <c r="I13" s="6">
        <f t="shared" si="0"/>
        <v>1473.1024</v>
      </c>
      <c r="J13" s="6"/>
    </row>
    <row r="14" spans="2:10" x14ac:dyDescent="0.2">
      <c r="B14" s="2">
        <v>13</v>
      </c>
      <c r="C14" s="5" t="s">
        <v>47</v>
      </c>
      <c r="D14" s="5" t="s">
        <v>48</v>
      </c>
      <c r="E14" s="5" t="s">
        <v>49</v>
      </c>
      <c r="F14" s="4">
        <v>43116</v>
      </c>
      <c r="G14" s="6">
        <v>95</v>
      </c>
      <c r="H14" s="6">
        <f t="shared" si="1"/>
        <v>19.95</v>
      </c>
      <c r="I14" s="6">
        <f t="shared" si="0"/>
        <v>114.95</v>
      </c>
      <c r="J14" s="6"/>
    </row>
    <row r="15" spans="2:10" x14ac:dyDescent="0.2">
      <c r="B15" s="2">
        <v>14</v>
      </c>
      <c r="C15" s="5" t="s">
        <v>50</v>
      </c>
      <c r="D15" s="5" t="s">
        <v>51</v>
      </c>
      <c r="E15" s="5" t="s">
        <v>53</v>
      </c>
      <c r="F15" s="4">
        <v>43116</v>
      </c>
      <c r="G15" s="6">
        <v>19.21</v>
      </c>
      <c r="H15" s="6">
        <v>0.67</v>
      </c>
      <c r="I15" s="6">
        <f t="shared" si="0"/>
        <v>19.880000000000003</v>
      </c>
      <c r="J15" s="6"/>
    </row>
    <row r="16" spans="2:10" x14ac:dyDescent="0.2">
      <c r="B16" s="2">
        <v>15</v>
      </c>
      <c r="C16" s="5" t="s">
        <v>18</v>
      </c>
      <c r="D16" s="5" t="s">
        <v>19</v>
      </c>
      <c r="E16" s="5" t="s">
        <v>75</v>
      </c>
      <c r="F16" s="4">
        <v>43116</v>
      </c>
      <c r="G16" s="6">
        <v>1015</v>
      </c>
      <c r="H16" s="6">
        <f t="shared" ref="H16:H34" si="2">G16*0.21</f>
        <v>213.15</v>
      </c>
      <c r="I16" s="6">
        <f t="shared" si="0"/>
        <v>1228.1500000000001</v>
      </c>
      <c r="J16" s="6"/>
    </row>
    <row r="17" spans="2:10" x14ac:dyDescent="0.2">
      <c r="B17" s="2">
        <v>16</v>
      </c>
      <c r="C17" s="5" t="s">
        <v>63</v>
      </c>
      <c r="D17" s="5" t="s">
        <v>64</v>
      </c>
      <c r="E17" s="5" t="s">
        <v>65</v>
      </c>
      <c r="F17" s="4">
        <v>43119</v>
      </c>
      <c r="G17" s="6">
        <v>12.31</v>
      </c>
      <c r="H17" s="6">
        <f t="shared" si="2"/>
        <v>2.5851000000000002</v>
      </c>
      <c r="I17" s="6">
        <f t="shared" si="0"/>
        <v>14.895100000000001</v>
      </c>
      <c r="J17" s="6"/>
    </row>
    <row r="18" spans="2:10" x14ac:dyDescent="0.2">
      <c r="B18" s="2">
        <v>17</v>
      </c>
      <c r="C18" s="5" t="s">
        <v>66</v>
      </c>
      <c r="D18" s="5" t="s">
        <v>67</v>
      </c>
      <c r="E18" s="5" t="s">
        <v>68</v>
      </c>
      <c r="F18" s="4">
        <v>43122</v>
      </c>
      <c r="G18" s="6">
        <v>3805.65</v>
      </c>
      <c r="H18" s="6">
        <f t="shared" si="2"/>
        <v>799.18650000000002</v>
      </c>
      <c r="I18" s="6">
        <f t="shared" si="0"/>
        <v>4604.8365000000003</v>
      </c>
      <c r="J18" s="6"/>
    </row>
    <row r="19" spans="2:10" x14ac:dyDescent="0.2">
      <c r="B19" s="2">
        <v>18</v>
      </c>
      <c r="C19" s="5" t="s">
        <v>13</v>
      </c>
      <c r="D19" s="5" t="s">
        <v>14</v>
      </c>
      <c r="E19" s="5">
        <v>1800006</v>
      </c>
      <c r="F19" s="4">
        <v>43122</v>
      </c>
      <c r="G19" s="6">
        <v>114</v>
      </c>
      <c r="H19" s="6">
        <f t="shared" si="2"/>
        <v>23.939999999999998</v>
      </c>
      <c r="I19" s="6">
        <f t="shared" si="0"/>
        <v>137.94</v>
      </c>
      <c r="J19" s="6"/>
    </row>
    <row r="20" spans="2:10" x14ac:dyDescent="0.2">
      <c r="B20" s="2">
        <v>19</v>
      </c>
      <c r="C20" s="5" t="s">
        <v>24</v>
      </c>
      <c r="D20" s="5" t="s">
        <v>25</v>
      </c>
      <c r="E20" s="5" t="s">
        <v>71</v>
      </c>
      <c r="F20" s="4">
        <v>43122</v>
      </c>
      <c r="G20" s="6">
        <v>4662.0600000000004</v>
      </c>
      <c r="H20" s="6">
        <f t="shared" si="2"/>
        <v>979.0326</v>
      </c>
      <c r="I20" s="6">
        <f t="shared" si="0"/>
        <v>5641.0925999999999</v>
      </c>
      <c r="J20" s="6"/>
    </row>
    <row r="21" spans="2:10" x14ac:dyDescent="0.2">
      <c r="B21" s="2">
        <v>20</v>
      </c>
      <c r="C21" s="5" t="s">
        <v>72</v>
      </c>
      <c r="D21" s="5" t="s">
        <v>73</v>
      </c>
      <c r="E21" s="5">
        <v>1118274232</v>
      </c>
      <c r="F21" s="4">
        <v>43122</v>
      </c>
      <c r="G21" s="6">
        <v>895.72</v>
      </c>
      <c r="H21" s="6">
        <f t="shared" si="2"/>
        <v>188.10120000000001</v>
      </c>
      <c r="I21" s="6">
        <f t="shared" si="0"/>
        <v>1083.8212000000001</v>
      </c>
      <c r="J21" s="6"/>
    </row>
    <row r="22" spans="2:10" x14ac:dyDescent="0.2">
      <c r="B22" s="2">
        <v>21</v>
      </c>
      <c r="C22" s="5" t="s">
        <v>136</v>
      </c>
      <c r="D22" s="5" t="s">
        <v>137</v>
      </c>
      <c r="E22" s="5" t="s">
        <v>146</v>
      </c>
      <c r="F22" s="4">
        <v>43122</v>
      </c>
      <c r="G22" s="6">
        <v>230.28</v>
      </c>
      <c r="H22" s="6">
        <f t="shared" si="2"/>
        <v>48.358799999999995</v>
      </c>
      <c r="I22" s="6">
        <f t="shared" si="0"/>
        <v>278.6388</v>
      </c>
      <c r="J22" s="6"/>
    </row>
    <row r="23" spans="2:10" x14ac:dyDescent="0.2">
      <c r="B23" s="2">
        <v>22</v>
      </c>
      <c r="C23" s="5" t="s">
        <v>69</v>
      </c>
      <c r="D23" s="5" t="s">
        <v>70</v>
      </c>
      <c r="E23" s="5" t="s">
        <v>262</v>
      </c>
      <c r="F23" s="4">
        <v>43123</v>
      </c>
      <c r="G23" s="6">
        <v>340.47</v>
      </c>
      <c r="H23" s="6">
        <f t="shared" si="2"/>
        <v>71.498699999999999</v>
      </c>
      <c r="I23" s="6">
        <f t="shared" si="0"/>
        <v>411.96870000000001</v>
      </c>
      <c r="J23" s="6"/>
    </row>
    <row r="24" spans="2:10" x14ac:dyDescent="0.2">
      <c r="B24" s="2">
        <v>23</v>
      </c>
      <c r="C24" s="5" t="s">
        <v>109</v>
      </c>
      <c r="D24" s="5" t="s">
        <v>110</v>
      </c>
      <c r="E24" s="5" t="s">
        <v>111</v>
      </c>
      <c r="F24" s="4">
        <v>43129</v>
      </c>
      <c r="G24" s="6">
        <v>110</v>
      </c>
      <c r="H24" s="6">
        <f t="shared" si="2"/>
        <v>23.099999999999998</v>
      </c>
      <c r="I24" s="6">
        <f t="shared" si="0"/>
        <v>133.1</v>
      </c>
      <c r="J24" s="6"/>
    </row>
    <row r="25" spans="2:10" x14ac:dyDescent="0.2">
      <c r="B25" s="2">
        <v>24</v>
      </c>
      <c r="C25" s="5" t="s">
        <v>59</v>
      </c>
      <c r="D25" s="5" t="s">
        <v>60</v>
      </c>
      <c r="E25" s="5" t="s">
        <v>74</v>
      </c>
      <c r="F25" s="4">
        <v>43130</v>
      </c>
      <c r="G25" s="6">
        <v>342.02</v>
      </c>
      <c r="H25" s="6">
        <f t="shared" si="2"/>
        <v>71.82419999999999</v>
      </c>
      <c r="I25" s="6">
        <f t="shared" si="0"/>
        <v>413.8442</v>
      </c>
      <c r="J25" s="6"/>
    </row>
    <row r="26" spans="2:10" x14ac:dyDescent="0.2">
      <c r="B26" s="2">
        <v>25</v>
      </c>
      <c r="C26" s="5" t="s">
        <v>76</v>
      </c>
      <c r="D26" s="5" t="s">
        <v>77</v>
      </c>
      <c r="E26" s="5">
        <v>2018001582</v>
      </c>
      <c r="F26" s="4">
        <v>43130</v>
      </c>
      <c r="G26" s="6">
        <v>529.5</v>
      </c>
      <c r="H26" s="6">
        <f t="shared" si="2"/>
        <v>111.19499999999999</v>
      </c>
      <c r="I26" s="6">
        <f t="shared" si="0"/>
        <v>640.69499999999994</v>
      </c>
      <c r="J26" s="6"/>
    </row>
    <row r="27" spans="2:10" x14ac:dyDescent="0.2">
      <c r="B27" s="2">
        <v>26</v>
      </c>
      <c r="C27" s="5" t="s">
        <v>119</v>
      </c>
      <c r="D27" s="5" t="s">
        <v>120</v>
      </c>
      <c r="E27" s="5" t="s">
        <v>121</v>
      </c>
      <c r="F27" s="4">
        <v>43130</v>
      </c>
      <c r="G27" s="6">
        <v>190</v>
      </c>
      <c r="H27" s="6">
        <f t="shared" si="2"/>
        <v>39.9</v>
      </c>
      <c r="I27" s="6">
        <f t="shared" si="0"/>
        <v>229.9</v>
      </c>
      <c r="J27" s="6"/>
    </row>
    <row r="28" spans="2:10" x14ac:dyDescent="0.2">
      <c r="B28" s="2">
        <v>27</v>
      </c>
      <c r="C28" s="5" t="s">
        <v>76</v>
      </c>
      <c r="D28" s="5" t="s">
        <v>77</v>
      </c>
      <c r="E28" s="5">
        <v>2018001622</v>
      </c>
      <c r="F28" s="4">
        <v>43131</v>
      </c>
      <c r="G28" s="6">
        <v>50.39</v>
      </c>
      <c r="H28" s="6">
        <f t="shared" si="2"/>
        <v>10.581899999999999</v>
      </c>
      <c r="I28" s="6">
        <f t="shared" si="0"/>
        <v>60.971899999999998</v>
      </c>
      <c r="J28" s="6"/>
    </row>
    <row r="29" spans="2:10" x14ac:dyDescent="0.2">
      <c r="B29" s="2">
        <v>28</v>
      </c>
      <c r="C29" s="5" t="s">
        <v>78</v>
      </c>
      <c r="D29" s="5" t="s">
        <v>79</v>
      </c>
      <c r="E29" s="5">
        <v>239517</v>
      </c>
      <c r="F29" s="4">
        <v>43131</v>
      </c>
      <c r="G29" s="6">
        <v>99.51</v>
      </c>
      <c r="H29" s="6">
        <f t="shared" si="2"/>
        <v>20.897100000000002</v>
      </c>
      <c r="I29" s="6">
        <f t="shared" si="0"/>
        <v>120.40710000000001</v>
      </c>
      <c r="J29" s="6"/>
    </row>
    <row r="30" spans="2:10" x14ac:dyDescent="0.2">
      <c r="B30" s="2">
        <v>29</v>
      </c>
      <c r="C30" s="5" t="s">
        <v>45</v>
      </c>
      <c r="D30" s="5" t="s">
        <v>46</v>
      </c>
      <c r="E30" s="5">
        <v>804000110</v>
      </c>
      <c r="F30" s="4">
        <v>43131</v>
      </c>
      <c r="G30" s="6">
        <v>1043.5899999999999</v>
      </c>
      <c r="H30" s="6">
        <f t="shared" si="2"/>
        <v>219.15389999999996</v>
      </c>
      <c r="I30" s="6">
        <f t="shared" si="0"/>
        <v>1262.7438999999999</v>
      </c>
      <c r="J30" s="6"/>
    </row>
    <row r="31" spans="2:10" x14ac:dyDescent="0.2">
      <c r="B31" s="2">
        <v>30</v>
      </c>
      <c r="C31" s="5" t="s">
        <v>80</v>
      </c>
      <c r="D31" s="5" t="s">
        <v>30</v>
      </c>
      <c r="E31" s="7" t="s">
        <v>81</v>
      </c>
      <c r="F31" s="4">
        <v>43131</v>
      </c>
      <c r="G31" s="6">
        <v>48.14</v>
      </c>
      <c r="H31" s="6">
        <f t="shared" si="2"/>
        <v>10.109399999999999</v>
      </c>
      <c r="I31" s="6">
        <f t="shared" si="0"/>
        <v>58.249400000000001</v>
      </c>
      <c r="J31" s="6"/>
    </row>
    <row r="32" spans="2:10" x14ac:dyDescent="0.2">
      <c r="B32" s="2">
        <v>31</v>
      </c>
      <c r="C32" s="8" t="s">
        <v>26</v>
      </c>
      <c r="D32" s="5" t="s">
        <v>32</v>
      </c>
      <c r="E32" s="7" t="s">
        <v>82</v>
      </c>
      <c r="F32" s="4">
        <v>43131</v>
      </c>
      <c r="G32" s="6">
        <v>1000</v>
      </c>
      <c r="H32" s="6">
        <f t="shared" si="2"/>
        <v>210</v>
      </c>
      <c r="I32" s="6">
        <f t="shared" si="0"/>
        <v>1210</v>
      </c>
      <c r="J32" s="6"/>
    </row>
    <row r="33" spans="2:10" x14ac:dyDescent="0.2">
      <c r="B33" s="2">
        <v>32</v>
      </c>
      <c r="C33" s="5" t="s">
        <v>86</v>
      </c>
      <c r="D33" s="5" t="s">
        <v>87</v>
      </c>
      <c r="E33" s="5" t="s">
        <v>88</v>
      </c>
      <c r="F33" s="4">
        <v>43131</v>
      </c>
      <c r="G33" s="6">
        <v>158.33000000000001</v>
      </c>
      <c r="H33" s="6">
        <f t="shared" si="2"/>
        <v>33.249299999999998</v>
      </c>
      <c r="I33" s="6">
        <f t="shared" si="0"/>
        <v>191.57930000000002</v>
      </c>
      <c r="J33" s="6"/>
    </row>
    <row r="34" spans="2:10" x14ac:dyDescent="0.2">
      <c r="B34" s="2">
        <v>33</v>
      </c>
      <c r="C34" s="5" t="s">
        <v>89</v>
      </c>
      <c r="D34" s="5" t="s">
        <v>90</v>
      </c>
      <c r="E34" s="5" t="s">
        <v>91</v>
      </c>
      <c r="F34" s="4">
        <v>43131</v>
      </c>
      <c r="G34" s="6">
        <v>572.84</v>
      </c>
      <c r="H34" s="6">
        <f t="shared" si="2"/>
        <v>120.29640000000001</v>
      </c>
      <c r="I34" s="6">
        <f t="shared" ref="I34:I65" si="3">G34+H34</f>
        <v>693.13640000000009</v>
      </c>
      <c r="J34" s="6"/>
    </row>
    <row r="35" spans="2:10" x14ac:dyDescent="0.2">
      <c r="B35" s="2">
        <v>34</v>
      </c>
      <c r="C35" s="5" t="s">
        <v>28</v>
      </c>
      <c r="D35" s="5" t="s">
        <v>27</v>
      </c>
      <c r="E35" s="5" t="s">
        <v>101</v>
      </c>
      <c r="F35" s="4">
        <v>43131</v>
      </c>
      <c r="G35" s="6">
        <v>24.9</v>
      </c>
      <c r="H35" s="6">
        <f>G35*0.1</f>
        <v>2.4900000000000002</v>
      </c>
      <c r="I35" s="6">
        <f t="shared" si="3"/>
        <v>27.39</v>
      </c>
      <c r="J35" s="6"/>
    </row>
    <row r="36" spans="2:10" x14ac:dyDescent="0.2">
      <c r="B36" s="2">
        <v>35</v>
      </c>
      <c r="C36" s="5" t="s">
        <v>28</v>
      </c>
      <c r="D36" s="5" t="s">
        <v>27</v>
      </c>
      <c r="E36" s="5" t="s">
        <v>102</v>
      </c>
      <c r="F36" s="4">
        <v>43131</v>
      </c>
      <c r="G36" s="6">
        <v>30</v>
      </c>
      <c r="H36" s="6">
        <f>G36*0.1</f>
        <v>3</v>
      </c>
      <c r="I36" s="6">
        <f t="shared" si="3"/>
        <v>33</v>
      </c>
      <c r="J36" s="6"/>
    </row>
    <row r="37" spans="2:10" x14ac:dyDescent="0.2">
      <c r="B37" s="2">
        <v>36</v>
      </c>
      <c r="C37" s="5" t="s">
        <v>10</v>
      </c>
      <c r="D37" s="5" t="s">
        <v>34</v>
      </c>
      <c r="E37" s="5" t="s">
        <v>112</v>
      </c>
      <c r="F37" s="4">
        <v>43131</v>
      </c>
      <c r="G37" s="6">
        <v>428.54</v>
      </c>
      <c r="H37" s="6">
        <f>G37*0.21</f>
        <v>89.993399999999994</v>
      </c>
      <c r="I37" s="6">
        <f t="shared" si="3"/>
        <v>518.53340000000003</v>
      </c>
      <c r="J37" s="6"/>
    </row>
    <row r="38" spans="2:10" x14ac:dyDescent="0.2">
      <c r="B38" s="2">
        <v>37</v>
      </c>
      <c r="C38" s="5" t="s">
        <v>116</v>
      </c>
      <c r="D38" s="5" t="s">
        <v>117</v>
      </c>
      <c r="E38" s="5" t="s">
        <v>118</v>
      </c>
      <c r="F38" s="4">
        <v>43131</v>
      </c>
      <c r="G38" s="6">
        <v>89.4</v>
      </c>
      <c r="H38" s="6">
        <f>G38*0.21</f>
        <v>18.774000000000001</v>
      </c>
      <c r="I38" s="6">
        <f t="shared" si="3"/>
        <v>108.17400000000001</v>
      </c>
      <c r="J38" s="6"/>
    </row>
    <row r="39" spans="2:10" x14ac:dyDescent="0.2">
      <c r="B39" s="2">
        <v>38</v>
      </c>
      <c r="C39" s="5" t="s">
        <v>11</v>
      </c>
      <c r="D39" s="5" t="s">
        <v>12</v>
      </c>
      <c r="E39" s="5" t="s">
        <v>124</v>
      </c>
      <c r="F39" s="4">
        <v>43131</v>
      </c>
      <c r="G39" s="6">
        <v>490</v>
      </c>
      <c r="H39" s="6">
        <f>G39*0.1</f>
        <v>49</v>
      </c>
      <c r="I39" s="6">
        <f t="shared" si="3"/>
        <v>539</v>
      </c>
      <c r="J39" s="6"/>
    </row>
    <row r="40" spans="2:10" x14ac:dyDescent="0.2">
      <c r="B40" s="2">
        <v>39</v>
      </c>
      <c r="C40" s="5" t="s">
        <v>8</v>
      </c>
      <c r="D40" s="5" t="s">
        <v>9</v>
      </c>
      <c r="E40" s="5">
        <v>12</v>
      </c>
      <c r="F40" s="4">
        <v>43131</v>
      </c>
      <c r="G40" s="6">
        <v>131.53</v>
      </c>
      <c r="H40" s="6">
        <f t="shared" ref="H40:H49" si="4">G40*0.21</f>
        <v>27.621299999999998</v>
      </c>
      <c r="I40" s="6">
        <f t="shared" si="3"/>
        <v>159.15129999999999</v>
      </c>
      <c r="J40" s="6"/>
    </row>
    <row r="41" spans="2:10" x14ac:dyDescent="0.2">
      <c r="B41" s="2">
        <v>40</v>
      </c>
      <c r="C41" s="5" t="s">
        <v>15</v>
      </c>
      <c r="D41" s="5" t="s">
        <v>31</v>
      </c>
      <c r="E41" s="5">
        <v>335</v>
      </c>
      <c r="F41" s="4">
        <v>43132</v>
      </c>
      <c r="G41" s="6">
        <v>155</v>
      </c>
      <c r="H41" s="6">
        <f t="shared" si="4"/>
        <v>32.549999999999997</v>
      </c>
      <c r="I41" s="6">
        <f t="shared" si="3"/>
        <v>187.55</v>
      </c>
      <c r="J41" s="6"/>
    </row>
    <row r="42" spans="2:10" x14ac:dyDescent="0.2">
      <c r="B42" s="2">
        <v>41</v>
      </c>
      <c r="C42" s="5" t="s">
        <v>59</v>
      </c>
      <c r="D42" s="5" t="s">
        <v>60</v>
      </c>
      <c r="E42" s="5">
        <v>147</v>
      </c>
      <c r="F42" s="4">
        <v>43132</v>
      </c>
      <c r="G42" s="6">
        <v>15</v>
      </c>
      <c r="H42" s="6">
        <f t="shared" si="4"/>
        <v>3.15</v>
      </c>
      <c r="I42" s="6">
        <f t="shared" si="3"/>
        <v>18.149999999999999</v>
      </c>
      <c r="J42" s="6"/>
    </row>
    <row r="43" spans="2:10" x14ac:dyDescent="0.2">
      <c r="B43" s="2">
        <v>42</v>
      </c>
      <c r="C43" s="5" t="s">
        <v>83</v>
      </c>
      <c r="D43" s="5" t="s">
        <v>84</v>
      </c>
      <c r="E43" s="5" t="s">
        <v>85</v>
      </c>
      <c r="F43" s="4">
        <v>43132</v>
      </c>
      <c r="G43" s="6">
        <v>134.15</v>
      </c>
      <c r="H43" s="6">
        <f t="shared" si="4"/>
        <v>28.171500000000002</v>
      </c>
      <c r="I43" s="6">
        <f t="shared" si="3"/>
        <v>162.32150000000001</v>
      </c>
      <c r="J43" s="6"/>
    </row>
    <row r="44" spans="2:10" x14ac:dyDescent="0.2">
      <c r="B44" s="2">
        <v>43</v>
      </c>
      <c r="C44" s="5" t="s">
        <v>92</v>
      </c>
      <c r="D44" s="5" t="s">
        <v>93</v>
      </c>
      <c r="E44" s="5" t="s">
        <v>94</v>
      </c>
      <c r="F44" s="4">
        <v>43132</v>
      </c>
      <c r="G44" s="6">
        <v>331.29</v>
      </c>
      <c r="H44" s="6">
        <f t="shared" si="4"/>
        <v>69.570899999999995</v>
      </c>
      <c r="I44" s="6">
        <f t="shared" si="3"/>
        <v>400.86090000000002</v>
      </c>
      <c r="J44" s="6"/>
    </row>
    <row r="45" spans="2:10" x14ac:dyDescent="0.2">
      <c r="B45" s="2">
        <v>44</v>
      </c>
      <c r="C45" s="5" t="s">
        <v>122</v>
      </c>
      <c r="D45" s="5" t="s">
        <v>123</v>
      </c>
      <c r="E45" s="5">
        <v>5656603</v>
      </c>
      <c r="F45" s="4">
        <v>43133</v>
      </c>
      <c r="G45" s="6">
        <v>58.13</v>
      </c>
      <c r="H45" s="6">
        <f t="shared" si="4"/>
        <v>12.2073</v>
      </c>
      <c r="I45" s="6">
        <f t="shared" si="3"/>
        <v>70.337299999999999</v>
      </c>
      <c r="J45" s="6"/>
    </row>
    <row r="46" spans="2:10" x14ac:dyDescent="0.2">
      <c r="B46" s="2">
        <v>45</v>
      </c>
      <c r="C46" s="5" t="s">
        <v>122</v>
      </c>
      <c r="D46" s="5" t="s">
        <v>123</v>
      </c>
      <c r="E46" s="5">
        <v>5656001</v>
      </c>
      <c r="F46" s="4">
        <v>43133</v>
      </c>
      <c r="G46" s="6">
        <v>58.13</v>
      </c>
      <c r="H46" s="6">
        <f t="shared" si="4"/>
        <v>12.2073</v>
      </c>
      <c r="I46" s="6">
        <f t="shared" si="3"/>
        <v>70.337299999999999</v>
      </c>
      <c r="J46" s="6"/>
    </row>
    <row r="47" spans="2:10" x14ac:dyDescent="0.2">
      <c r="B47" s="2">
        <v>46</v>
      </c>
      <c r="C47" s="5" t="s">
        <v>122</v>
      </c>
      <c r="D47" s="5" t="s">
        <v>123</v>
      </c>
      <c r="E47" s="5">
        <v>5656483</v>
      </c>
      <c r="F47" s="4">
        <v>43133</v>
      </c>
      <c r="G47" s="6">
        <v>58.13</v>
      </c>
      <c r="H47" s="6">
        <f t="shared" si="4"/>
        <v>12.2073</v>
      </c>
      <c r="I47" s="6">
        <f t="shared" si="3"/>
        <v>70.337299999999999</v>
      </c>
      <c r="J47" s="6"/>
    </row>
    <row r="48" spans="2:10" x14ac:dyDescent="0.2">
      <c r="B48" s="2">
        <v>47</v>
      </c>
      <c r="C48" s="5" t="s">
        <v>122</v>
      </c>
      <c r="D48" s="5" t="s">
        <v>123</v>
      </c>
      <c r="E48" s="5">
        <v>5656440</v>
      </c>
      <c r="F48" s="4">
        <v>43133</v>
      </c>
      <c r="G48" s="6">
        <v>58.13</v>
      </c>
      <c r="H48" s="6">
        <f t="shared" si="4"/>
        <v>12.2073</v>
      </c>
      <c r="I48" s="6">
        <f t="shared" si="3"/>
        <v>70.337299999999999</v>
      </c>
      <c r="J48" s="6"/>
    </row>
    <row r="49" spans="2:10" x14ac:dyDescent="0.2">
      <c r="B49" s="2">
        <v>48</v>
      </c>
      <c r="C49" s="5"/>
      <c r="D49" s="5" t="s">
        <v>151</v>
      </c>
      <c r="E49" s="4" t="s">
        <v>150</v>
      </c>
      <c r="F49" s="4">
        <v>43133</v>
      </c>
      <c r="G49" s="6">
        <v>27.247900000000001</v>
      </c>
      <c r="H49" s="6">
        <f t="shared" si="4"/>
        <v>5.7220589999999998</v>
      </c>
      <c r="I49" s="6">
        <f t="shared" si="3"/>
        <v>32.969959000000003</v>
      </c>
      <c r="J49" s="6"/>
    </row>
    <row r="50" spans="2:10" x14ac:dyDescent="0.2">
      <c r="B50" s="2">
        <v>49</v>
      </c>
      <c r="C50" s="8" t="s">
        <v>128</v>
      </c>
      <c r="D50" s="5" t="s">
        <v>129</v>
      </c>
      <c r="E50" s="5" t="s">
        <v>130</v>
      </c>
      <c r="F50" s="4">
        <v>43135</v>
      </c>
      <c r="G50" s="6">
        <v>141.1</v>
      </c>
      <c r="H50" s="6"/>
      <c r="I50" s="6">
        <f t="shared" si="3"/>
        <v>141.1</v>
      </c>
      <c r="J50" s="6"/>
    </row>
    <row r="51" spans="2:10" x14ac:dyDescent="0.2">
      <c r="B51" s="2">
        <v>50</v>
      </c>
      <c r="C51" s="5" t="s">
        <v>131</v>
      </c>
      <c r="D51" s="5" t="s">
        <v>132</v>
      </c>
      <c r="E51" s="5">
        <v>1325</v>
      </c>
      <c r="F51" s="4">
        <v>43135</v>
      </c>
      <c r="G51" s="6">
        <v>174.61</v>
      </c>
      <c r="H51" s="6">
        <f>G51*0.23</f>
        <v>40.160300000000007</v>
      </c>
      <c r="I51" s="6">
        <f t="shared" si="3"/>
        <v>214.77030000000002</v>
      </c>
      <c r="J51" s="6"/>
    </row>
    <row r="52" spans="2:10" x14ac:dyDescent="0.2">
      <c r="B52" s="2">
        <v>51</v>
      </c>
      <c r="C52" s="5" t="s">
        <v>40</v>
      </c>
      <c r="D52" s="5" t="s">
        <v>41</v>
      </c>
      <c r="E52" s="5" t="s">
        <v>108</v>
      </c>
      <c r="F52" s="4">
        <v>43136</v>
      </c>
      <c r="G52" s="6">
        <v>276</v>
      </c>
      <c r="H52" s="6">
        <f>G52*0.21</f>
        <v>57.96</v>
      </c>
      <c r="I52" s="6">
        <f t="shared" si="3"/>
        <v>333.96</v>
      </c>
      <c r="J52" s="6"/>
    </row>
    <row r="53" spans="2:10" x14ac:dyDescent="0.2">
      <c r="B53" s="2">
        <v>52</v>
      </c>
      <c r="C53" s="5" t="s">
        <v>76</v>
      </c>
      <c r="D53" s="5" t="s">
        <v>77</v>
      </c>
      <c r="E53" s="5">
        <v>2018001812</v>
      </c>
      <c r="F53" s="4">
        <v>43136</v>
      </c>
      <c r="G53" s="6">
        <v>156.69999999999999</v>
      </c>
      <c r="H53" s="6">
        <f>G53*0.21</f>
        <v>32.906999999999996</v>
      </c>
      <c r="I53" s="6">
        <f t="shared" si="3"/>
        <v>189.60699999999997</v>
      </c>
      <c r="J53" s="6"/>
    </row>
    <row r="54" spans="2:10" x14ac:dyDescent="0.2">
      <c r="B54" s="2">
        <v>53</v>
      </c>
      <c r="C54" s="5" t="s">
        <v>95</v>
      </c>
      <c r="D54" s="5" t="s">
        <v>96</v>
      </c>
      <c r="E54" s="5">
        <v>11</v>
      </c>
      <c r="F54" s="4">
        <v>43137</v>
      </c>
      <c r="G54" s="6">
        <v>159.09</v>
      </c>
      <c r="H54" s="6">
        <f>G54*0.21</f>
        <v>33.408900000000003</v>
      </c>
      <c r="I54" s="6">
        <f t="shared" si="3"/>
        <v>192.49889999999999</v>
      </c>
      <c r="J54" s="6"/>
    </row>
    <row r="55" spans="2:10" x14ac:dyDescent="0.2">
      <c r="B55" s="2">
        <v>54</v>
      </c>
      <c r="C55" s="5" t="s">
        <v>97</v>
      </c>
      <c r="D55" s="5" t="s">
        <v>98</v>
      </c>
      <c r="E55" s="5">
        <v>40</v>
      </c>
      <c r="F55" s="4">
        <v>43137</v>
      </c>
      <c r="G55" s="6">
        <v>362.53</v>
      </c>
      <c r="H55" s="6">
        <f>G55*0.1</f>
        <v>36.253</v>
      </c>
      <c r="I55" s="6">
        <f t="shared" si="3"/>
        <v>398.78299999999996</v>
      </c>
      <c r="J55" s="6"/>
    </row>
    <row r="56" spans="2:10" x14ac:dyDescent="0.2">
      <c r="B56" s="2">
        <v>55</v>
      </c>
      <c r="C56" s="5" t="s">
        <v>99</v>
      </c>
      <c r="D56" s="5" t="s">
        <v>100</v>
      </c>
      <c r="E56" s="5">
        <v>2180011</v>
      </c>
      <c r="F56" s="4">
        <v>43137</v>
      </c>
      <c r="G56" s="6">
        <v>940</v>
      </c>
      <c r="H56" s="6">
        <f>G56*0.21</f>
        <v>197.4</v>
      </c>
      <c r="I56" s="6">
        <f t="shared" si="3"/>
        <v>1137.4000000000001</v>
      </c>
      <c r="J56" s="6"/>
    </row>
    <row r="57" spans="2:10" x14ac:dyDescent="0.2">
      <c r="B57" s="2">
        <v>56</v>
      </c>
      <c r="C57" s="5" t="s">
        <v>103</v>
      </c>
      <c r="D57" s="5" t="s">
        <v>104</v>
      </c>
      <c r="E57" s="5" t="s">
        <v>105</v>
      </c>
      <c r="F57" s="4">
        <v>43137</v>
      </c>
      <c r="G57" s="6">
        <v>4293</v>
      </c>
      <c r="H57" s="6"/>
      <c r="I57" s="6">
        <f t="shared" si="3"/>
        <v>4293</v>
      </c>
      <c r="J57" s="6"/>
    </row>
    <row r="58" spans="2:10" x14ac:dyDescent="0.2">
      <c r="B58" s="2">
        <v>57</v>
      </c>
      <c r="C58" s="5" t="s">
        <v>76</v>
      </c>
      <c r="D58" s="5" t="s">
        <v>77</v>
      </c>
      <c r="E58" s="5">
        <v>2018001901</v>
      </c>
      <c r="F58" s="4">
        <v>43137</v>
      </c>
      <c r="G58" s="6">
        <v>14.95</v>
      </c>
      <c r="H58" s="6">
        <f t="shared" ref="H58:H76" si="5">G58*0.21</f>
        <v>3.1394999999999995</v>
      </c>
      <c r="I58" s="6">
        <f t="shared" si="3"/>
        <v>18.089499999999997</v>
      </c>
      <c r="J58" s="6"/>
    </row>
    <row r="59" spans="2:10" x14ac:dyDescent="0.2">
      <c r="B59" s="2">
        <v>58</v>
      </c>
      <c r="C59" s="5" t="s">
        <v>106</v>
      </c>
      <c r="D59" s="5" t="s">
        <v>107</v>
      </c>
      <c r="E59" s="5">
        <v>174</v>
      </c>
      <c r="F59" s="4">
        <v>43138</v>
      </c>
      <c r="G59" s="6">
        <v>5830</v>
      </c>
      <c r="H59" s="6">
        <f t="shared" si="5"/>
        <v>1224.3</v>
      </c>
      <c r="I59" s="6">
        <f t="shared" si="3"/>
        <v>7054.3</v>
      </c>
      <c r="J59" s="6"/>
    </row>
    <row r="60" spans="2:10" x14ac:dyDescent="0.2">
      <c r="B60" s="2">
        <v>59</v>
      </c>
      <c r="C60" s="5" t="s">
        <v>113</v>
      </c>
      <c r="D60" s="5" t="s">
        <v>114</v>
      </c>
      <c r="E60" s="5" t="s">
        <v>115</v>
      </c>
      <c r="F60" s="4">
        <v>43138</v>
      </c>
      <c r="G60" s="6">
        <v>871.29</v>
      </c>
      <c r="H60" s="6">
        <f t="shared" si="5"/>
        <v>182.97089999999997</v>
      </c>
      <c r="I60" s="6">
        <f t="shared" si="3"/>
        <v>1054.2609</v>
      </c>
      <c r="J60" s="6"/>
    </row>
    <row r="61" spans="2:10" x14ac:dyDescent="0.2">
      <c r="B61" s="2">
        <v>60</v>
      </c>
      <c r="C61" s="5" t="s">
        <v>125</v>
      </c>
      <c r="D61" s="5" t="s">
        <v>126</v>
      </c>
      <c r="E61" s="5" t="s">
        <v>127</v>
      </c>
      <c r="F61" s="4">
        <v>43139</v>
      </c>
      <c r="G61" s="6">
        <v>156</v>
      </c>
      <c r="H61" s="6">
        <f t="shared" si="5"/>
        <v>32.76</v>
      </c>
      <c r="I61" s="6">
        <f t="shared" si="3"/>
        <v>188.76</v>
      </c>
      <c r="J61" s="6"/>
    </row>
    <row r="62" spans="2:10" x14ac:dyDescent="0.2">
      <c r="B62" s="2">
        <v>61</v>
      </c>
      <c r="C62" s="5" t="s">
        <v>193</v>
      </c>
      <c r="D62" s="5" t="s">
        <v>194</v>
      </c>
      <c r="E62" s="5" t="s">
        <v>195</v>
      </c>
      <c r="F62" s="4">
        <v>43140</v>
      </c>
      <c r="G62" s="6">
        <v>3152.18</v>
      </c>
      <c r="H62" s="6">
        <f t="shared" si="5"/>
        <v>661.95779999999991</v>
      </c>
      <c r="I62" s="6">
        <f t="shared" si="3"/>
        <v>3814.1377999999995</v>
      </c>
      <c r="J62" s="6"/>
    </row>
    <row r="63" spans="2:10" x14ac:dyDescent="0.2">
      <c r="B63" s="2">
        <v>62</v>
      </c>
      <c r="C63" s="5" t="s">
        <v>133</v>
      </c>
      <c r="D63" s="5" t="s">
        <v>134</v>
      </c>
      <c r="E63" s="5" t="s">
        <v>135</v>
      </c>
      <c r="F63" s="4">
        <v>43143</v>
      </c>
      <c r="G63" s="6">
        <v>104.13</v>
      </c>
      <c r="H63" s="6">
        <f t="shared" si="5"/>
        <v>21.867299999999997</v>
      </c>
      <c r="I63" s="6">
        <f t="shared" si="3"/>
        <v>125.9973</v>
      </c>
      <c r="J63" s="6"/>
    </row>
    <row r="64" spans="2:10" x14ac:dyDescent="0.2">
      <c r="B64" s="2">
        <v>63</v>
      </c>
      <c r="C64" s="5" t="s">
        <v>141</v>
      </c>
      <c r="D64" s="5" t="s">
        <v>142</v>
      </c>
      <c r="E64" s="5" t="s">
        <v>143</v>
      </c>
      <c r="F64" s="4">
        <v>43143</v>
      </c>
      <c r="G64" s="6">
        <v>60</v>
      </c>
      <c r="H64" s="6">
        <f t="shared" si="5"/>
        <v>12.6</v>
      </c>
      <c r="I64" s="6">
        <f t="shared" si="3"/>
        <v>72.599999999999994</v>
      </c>
      <c r="J64" s="6"/>
    </row>
    <row r="65" spans="2:10" x14ac:dyDescent="0.2">
      <c r="B65" s="2">
        <v>64</v>
      </c>
      <c r="C65" s="5" t="s">
        <v>76</v>
      </c>
      <c r="D65" s="5" t="s">
        <v>77</v>
      </c>
      <c r="E65" s="5">
        <v>2018002457</v>
      </c>
      <c r="F65" s="4">
        <v>43145</v>
      </c>
      <c r="G65" s="6">
        <v>489.61</v>
      </c>
      <c r="H65" s="6">
        <f t="shared" si="5"/>
        <v>102.8181</v>
      </c>
      <c r="I65" s="6">
        <f t="shared" si="3"/>
        <v>592.42809999999997</v>
      </c>
      <c r="J65" s="6"/>
    </row>
    <row r="66" spans="2:10" x14ac:dyDescent="0.2">
      <c r="B66" s="2">
        <v>65</v>
      </c>
      <c r="C66" s="5" t="s">
        <v>76</v>
      </c>
      <c r="D66" s="5" t="s">
        <v>77</v>
      </c>
      <c r="E66" s="5">
        <v>2018800341</v>
      </c>
      <c r="F66" s="4">
        <v>43146</v>
      </c>
      <c r="G66" s="6">
        <v>-64.23</v>
      </c>
      <c r="H66" s="6">
        <f t="shared" si="5"/>
        <v>-13.488300000000001</v>
      </c>
      <c r="I66" s="6">
        <f t="shared" ref="I66:I97" si="6">G66+H66</f>
        <v>-77.718299999999999</v>
      </c>
      <c r="J66" s="6"/>
    </row>
    <row r="67" spans="2:10" x14ac:dyDescent="0.2">
      <c r="B67" s="2">
        <v>66</v>
      </c>
      <c r="C67" s="5" t="s">
        <v>45</v>
      </c>
      <c r="D67" s="5" t="s">
        <v>46</v>
      </c>
      <c r="E67" s="5">
        <v>804000179</v>
      </c>
      <c r="F67" s="4">
        <v>43146</v>
      </c>
      <c r="G67" s="6">
        <v>354.47</v>
      </c>
      <c r="H67" s="6">
        <f t="shared" si="5"/>
        <v>74.438699999999997</v>
      </c>
      <c r="I67" s="6">
        <f t="shared" si="6"/>
        <v>428.90870000000001</v>
      </c>
      <c r="J67" s="6"/>
    </row>
    <row r="68" spans="2:10" x14ac:dyDescent="0.2">
      <c r="B68" s="2">
        <v>67</v>
      </c>
      <c r="C68" s="5" t="s">
        <v>139</v>
      </c>
      <c r="D68" s="5" t="s">
        <v>140</v>
      </c>
      <c r="E68" s="5">
        <v>85</v>
      </c>
      <c r="F68" s="4">
        <v>43146</v>
      </c>
      <c r="G68" s="6">
        <v>328</v>
      </c>
      <c r="H68" s="6">
        <f t="shared" si="5"/>
        <v>68.88</v>
      </c>
      <c r="I68" s="6">
        <f t="shared" si="6"/>
        <v>396.88</v>
      </c>
      <c r="J68" s="6"/>
    </row>
    <row r="69" spans="2:10" x14ac:dyDescent="0.2">
      <c r="B69" s="2">
        <v>68</v>
      </c>
      <c r="C69" s="5" t="s">
        <v>29</v>
      </c>
      <c r="D69" s="5" t="s">
        <v>30</v>
      </c>
      <c r="E69" s="5">
        <v>824</v>
      </c>
      <c r="F69" s="4">
        <v>43146</v>
      </c>
      <c r="G69" s="6">
        <v>836.6</v>
      </c>
      <c r="H69" s="6">
        <f t="shared" si="5"/>
        <v>175.68600000000001</v>
      </c>
      <c r="I69" s="6">
        <f t="shared" si="6"/>
        <v>1012.2860000000001</v>
      </c>
      <c r="J69" s="6"/>
    </row>
    <row r="70" spans="2:10" x14ac:dyDescent="0.2">
      <c r="B70" s="2">
        <v>69</v>
      </c>
      <c r="C70" s="5" t="s">
        <v>10</v>
      </c>
      <c r="D70" s="5" t="s">
        <v>34</v>
      </c>
      <c r="E70" s="5" t="s">
        <v>163</v>
      </c>
      <c r="F70" s="4">
        <v>43146</v>
      </c>
      <c r="G70" s="6">
        <v>175.28</v>
      </c>
      <c r="H70" s="6">
        <f t="shared" si="5"/>
        <v>36.808799999999998</v>
      </c>
      <c r="I70" s="6">
        <f t="shared" si="6"/>
        <v>212.08879999999999</v>
      </c>
      <c r="J70" s="6"/>
    </row>
    <row r="71" spans="2:10" x14ac:dyDescent="0.2">
      <c r="B71" s="2">
        <v>70</v>
      </c>
      <c r="C71" s="5" t="s">
        <v>176</v>
      </c>
      <c r="D71" s="5" t="s">
        <v>177</v>
      </c>
      <c r="E71" s="5" t="s">
        <v>178</v>
      </c>
      <c r="F71" s="4">
        <v>43146</v>
      </c>
      <c r="G71" s="6">
        <v>3269.7</v>
      </c>
      <c r="H71" s="6">
        <f t="shared" si="5"/>
        <v>686.63699999999994</v>
      </c>
      <c r="I71" s="6">
        <f t="shared" si="6"/>
        <v>3956.3369999999995</v>
      </c>
      <c r="J71" s="6"/>
    </row>
    <row r="72" spans="2:10" x14ac:dyDescent="0.2">
      <c r="B72" s="2">
        <v>71</v>
      </c>
      <c r="C72" s="5" t="s">
        <v>136</v>
      </c>
      <c r="D72" s="5" t="s">
        <v>137</v>
      </c>
      <c r="E72" s="5" t="s">
        <v>138</v>
      </c>
      <c r="F72" s="4">
        <v>43147</v>
      </c>
      <c r="G72" s="6">
        <v>220.01</v>
      </c>
      <c r="H72" s="6">
        <f t="shared" si="5"/>
        <v>46.202099999999994</v>
      </c>
      <c r="I72" s="6">
        <f t="shared" si="6"/>
        <v>266.21209999999996</v>
      </c>
      <c r="J72" s="6"/>
    </row>
    <row r="73" spans="2:10" x14ac:dyDescent="0.2">
      <c r="B73" s="2">
        <v>72</v>
      </c>
      <c r="C73" s="5" t="s">
        <v>147</v>
      </c>
      <c r="D73" s="5" t="s">
        <v>148</v>
      </c>
      <c r="E73" s="7" t="s">
        <v>149</v>
      </c>
      <c r="F73" s="4">
        <v>43150</v>
      </c>
      <c r="G73" s="6">
        <v>1250</v>
      </c>
      <c r="H73" s="6">
        <f t="shared" si="5"/>
        <v>262.5</v>
      </c>
      <c r="I73" s="6">
        <f t="shared" si="6"/>
        <v>1512.5</v>
      </c>
      <c r="J73" s="6"/>
    </row>
    <row r="74" spans="2:10" x14ac:dyDescent="0.2">
      <c r="B74" s="2">
        <v>73</v>
      </c>
      <c r="C74" s="5" t="s">
        <v>144</v>
      </c>
      <c r="D74" s="5" t="s">
        <v>145</v>
      </c>
      <c r="E74" s="5">
        <v>229</v>
      </c>
      <c r="F74" s="4">
        <v>43152</v>
      </c>
      <c r="G74" s="6">
        <v>45.36</v>
      </c>
      <c r="H74" s="6">
        <f t="shared" si="5"/>
        <v>9.525599999999999</v>
      </c>
      <c r="I74" s="6">
        <f t="shared" si="6"/>
        <v>54.885599999999997</v>
      </c>
      <c r="J74" s="6"/>
    </row>
    <row r="75" spans="2:10" x14ac:dyDescent="0.2">
      <c r="B75" s="2">
        <v>74</v>
      </c>
      <c r="C75" s="5" t="s">
        <v>152</v>
      </c>
      <c r="D75" s="5" t="s">
        <v>153</v>
      </c>
      <c r="E75" s="5" t="s">
        <v>154</v>
      </c>
      <c r="F75" s="4">
        <v>43153</v>
      </c>
      <c r="G75" s="6">
        <v>3111.84</v>
      </c>
      <c r="H75" s="6">
        <f t="shared" si="5"/>
        <v>653.4864</v>
      </c>
      <c r="I75" s="6">
        <f t="shared" si="6"/>
        <v>3765.3263999999999</v>
      </c>
      <c r="J75" s="6"/>
    </row>
    <row r="76" spans="2:10" x14ac:dyDescent="0.2">
      <c r="B76" s="2">
        <v>75</v>
      </c>
      <c r="C76" s="5" t="s">
        <v>152</v>
      </c>
      <c r="D76" s="5" t="s">
        <v>153</v>
      </c>
      <c r="E76" s="5" t="s">
        <v>155</v>
      </c>
      <c r="F76" s="4">
        <v>43153</v>
      </c>
      <c r="G76" s="6">
        <v>1128.5999999999999</v>
      </c>
      <c r="H76" s="6">
        <f t="shared" si="5"/>
        <v>237.00599999999997</v>
      </c>
      <c r="I76" s="6">
        <f t="shared" si="6"/>
        <v>1365.6059999999998</v>
      </c>
      <c r="J76" s="6"/>
    </row>
    <row r="77" spans="2:10" x14ac:dyDescent="0.2">
      <c r="B77" s="2">
        <v>76</v>
      </c>
      <c r="C77" s="5" t="s">
        <v>237</v>
      </c>
      <c r="D77" s="5" t="s">
        <v>238</v>
      </c>
      <c r="E77" s="5" t="s">
        <v>239</v>
      </c>
      <c r="F77" s="4">
        <v>43153</v>
      </c>
      <c r="G77" s="6">
        <v>750</v>
      </c>
      <c r="H77" s="6"/>
      <c r="I77" s="6">
        <f t="shared" si="6"/>
        <v>750</v>
      </c>
      <c r="J77" s="6"/>
    </row>
    <row r="78" spans="2:10" x14ac:dyDescent="0.2">
      <c r="B78" s="2">
        <v>77</v>
      </c>
      <c r="C78" s="5" t="s">
        <v>144</v>
      </c>
      <c r="D78" s="5" t="s">
        <v>145</v>
      </c>
      <c r="E78" s="5">
        <v>248</v>
      </c>
      <c r="F78" s="4">
        <v>43154</v>
      </c>
      <c r="G78" s="6">
        <v>-40.82</v>
      </c>
      <c r="H78" s="6">
        <f t="shared" ref="H78:H92" si="7">G78*0.21</f>
        <v>-8.5722000000000005</v>
      </c>
      <c r="I78" s="6">
        <f t="shared" si="6"/>
        <v>-49.392200000000003</v>
      </c>
      <c r="J78" s="6"/>
    </row>
    <row r="79" spans="2:10" x14ac:dyDescent="0.2">
      <c r="B79" s="2">
        <v>78</v>
      </c>
      <c r="C79" s="5" t="s">
        <v>76</v>
      </c>
      <c r="D79" s="5" t="s">
        <v>77</v>
      </c>
      <c r="E79" s="5">
        <v>2018002997</v>
      </c>
      <c r="F79" s="4">
        <v>43154</v>
      </c>
      <c r="G79" s="6">
        <v>26.61</v>
      </c>
      <c r="H79" s="6">
        <f t="shared" si="7"/>
        <v>5.5880999999999998</v>
      </c>
      <c r="I79" s="6">
        <f t="shared" si="6"/>
        <v>32.198099999999997</v>
      </c>
      <c r="J79" s="6"/>
    </row>
    <row r="80" spans="2:10" x14ac:dyDescent="0.2">
      <c r="B80" s="2">
        <v>79</v>
      </c>
      <c r="C80" s="5" t="s">
        <v>160</v>
      </c>
      <c r="D80" s="5" t="s">
        <v>161</v>
      </c>
      <c r="E80" s="5" t="s">
        <v>162</v>
      </c>
      <c r="F80" s="4">
        <v>43154</v>
      </c>
      <c r="G80" s="6">
        <v>980.46</v>
      </c>
      <c r="H80" s="6">
        <f t="shared" si="7"/>
        <v>205.89660000000001</v>
      </c>
      <c r="I80" s="6">
        <f t="shared" si="6"/>
        <v>1186.3566000000001</v>
      </c>
      <c r="J80" s="6"/>
    </row>
    <row r="81" spans="2:10" x14ac:dyDescent="0.2">
      <c r="B81" s="2">
        <v>80</v>
      </c>
      <c r="C81" s="5" t="s">
        <v>43</v>
      </c>
      <c r="D81" s="5" t="s">
        <v>44</v>
      </c>
      <c r="E81" s="5">
        <v>756</v>
      </c>
      <c r="F81" s="4">
        <v>43156</v>
      </c>
      <c r="G81" s="6">
        <v>42.5</v>
      </c>
      <c r="H81" s="6">
        <f t="shared" si="7"/>
        <v>8.9249999999999989</v>
      </c>
      <c r="I81" s="6">
        <f t="shared" si="6"/>
        <v>51.424999999999997</v>
      </c>
      <c r="J81" s="6"/>
    </row>
    <row r="82" spans="2:10" x14ac:dyDescent="0.2">
      <c r="B82" s="2">
        <v>81</v>
      </c>
      <c r="C82" s="5" t="s">
        <v>24</v>
      </c>
      <c r="D82" s="5" t="s">
        <v>25</v>
      </c>
      <c r="E82" s="5" t="s">
        <v>157</v>
      </c>
      <c r="F82" s="4">
        <v>43157</v>
      </c>
      <c r="G82" s="6">
        <v>5785.77</v>
      </c>
      <c r="H82" s="6">
        <f t="shared" si="7"/>
        <v>1215.0117</v>
      </c>
      <c r="I82" s="6">
        <f t="shared" si="6"/>
        <v>7000.7817000000005</v>
      </c>
      <c r="J82" s="6"/>
    </row>
    <row r="83" spans="2:10" x14ac:dyDescent="0.2">
      <c r="B83" s="2">
        <v>82</v>
      </c>
      <c r="C83" s="10" t="s">
        <v>158</v>
      </c>
      <c r="D83" s="10" t="s">
        <v>159</v>
      </c>
      <c r="E83" s="5">
        <v>149308</v>
      </c>
      <c r="F83" s="4">
        <v>43157</v>
      </c>
      <c r="G83" s="6">
        <v>27.31</v>
      </c>
      <c r="H83" s="6">
        <f t="shared" si="7"/>
        <v>5.7350999999999992</v>
      </c>
      <c r="I83" s="6">
        <f t="shared" si="6"/>
        <v>33.045099999999998</v>
      </c>
      <c r="J83" s="6"/>
    </row>
    <row r="84" spans="2:10" x14ac:dyDescent="0.2">
      <c r="B84" s="2">
        <v>83</v>
      </c>
      <c r="C84" s="5" t="s">
        <v>136</v>
      </c>
      <c r="D84" s="5" t="s">
        <v>137</v>
      </c>
      <c r="E84" s="5" t="s">
        <v>156</v>
      </c>
      <c r="F84" s="4">
        <v>43158</v>
      </c>
      <c r="G84" s="6">
        <v>116</v>
      </c>
      <c r="H84" s="6">
        <f t="shared" si="7"/>
        <v>24.36</v>
      </c>
      <c r="I84" s="6">
        <f t="shared" si="6"/>
        <v>140.36000000000001</v>
      </c>
      <c r="J84" s="6"/>
    </row>
    <row r="85" spans="2:10" x14ac:dyDescent="0.2">
      <c r="B85" s="2">
        <v>84</v>
      </c>
      <c r="C85" s="5" t="s">
        <v>109</v>
      </c>
      <c r="D85" s="5" t="s">
        <v>110</v>
      </c>
      <c r="E85" s="5" t="s">
        <v>164</v>
      </c>
      <c r="F85" s="4">
        <v>43158</v>
      </c>
      <c r="G85" s="6">
        <v>110</v>
      </c>
      <c r="H85" s="6">
        <f t="shared" si="7"/>
        <v>23.099999999999998</v>
      </c>
      <c r="I85" s="6">
        <f t="shared" si="6"/>
        <v>133.1</v>
      </c>
      <c r="J85" s="6"/>
    </row>
    <row r="86" spans="2:10" x14ac:dyDescent="0.2">
      <c r="B86" s="2">
        <v>85</v>
      </c>
      <c r="C86" s="5" t="s">
        <v>169</v>
      </c>
      <c r="D86" s="5" t="s">
        <v>170</v>
      </c>
      <c r="E86" s="5">
        <v>18</v>
      </c>
      <c r="F86" s="4">
        <v>43158</v>
      </c>
      <c r="G86" s="6">
        <v>279</v>
      </c>
      <c r="H86" s="6">
        <f t="shared" si="7"/>
        <v>58.589999999999996</v>
      </c>
      <c r="I86" s="6">
        <f t="shared" si="6"/>
        <v>337.59</v>
      </c>
      <c r="J86" s="6"/>
    </row>
    <row r="87" spans="2:10" x14ac:dyDescent="0.2">
      <c r="B87" s="2">
        <v>86</v>
      </c>
      <c r="C87" s="5" t="s">
        <v>69</v>
      </c>
      <c r="D87" s="5" t="s">
        <v>70</v>
      </c>
      <c r="E87" s="5" t="s">
        <v>261</v>
      </c>
      <c r="F87" s="4">
        <v>43158</v>
      </c>
      <c r="G87" s="6">
        <v>339.9</v>
      </c>
      <c r="H87" s="6">
        <f t="shared" si="7"/>
        <v>71.378999999999991</v>
      </c>
      <c r="I87" s="6">
        <f t="shared" si="6"/>
        <v>411.279</v>
      </c>
      <c r="J87" s="6"/>
    </row>
    <row r="88" spans="2:10" x14ac:dyDescent="0.2">
      <c r="B88" s="2">
        <v>87</v>
      </c>
      <c r="C88" s="5" t="s">
        <v>78</v>
      </c>
      <c r="D88" s="5" t="s">
        <v>79</v>
      </c>
      <c r="E88" s="5">
        <v>241665</v>
      </c>
      <c r="F88" s="4">
        <v>43159</v>
      </c>
      <c r="G88" s="6">
        <v>78.94</v>
      </c>
      <c r="H88" s="6">
        <f t="shared" si="7"/>
        <v>16.577399999999997</v>
      </c>
      <c r="I88" s="6">
        <f t="shared" si="6"/>
        <v>95.517399999999995</v>
      </c>
      <c r="J88" s="6"/>
    </row>
    <row r="89" spans="2:10" x14ac:dyDescent="0.2">
      <c r="B89" s="2">
        <v>88</v>
      </c>
      <c r="C89" s="5" t="s">
        <v>26</v>
      </c>
      <c r="D89" s="5" t="s">
        <v>32</v>
      </c>
      <c r="E89" s="5" t="s">
        <v>168</v>
      </c>
      <c r="F89" s="4">
        <v>43159</v>
      </c>
      <c r="G89" s="6">
        <v>1000</v>
      </c>
      <c r="H89" s="6">
        <f t="shared" si="7"/>
        <v>210</v>
      </c>
      <c r="I89" s="6">
        <f t="shared" si="6"/>
        <v>1210</v>
      </c>
      <c r="J89" s="6"/>
    </row>
    <row r="90" spans="2:10" x14ac:dyDescent="0.2">
      <c r="B90" s="2">
        <v>89</v>
      </c>
      <c r="C90" s="5" t="s">
        <v>29</v>
      </c>
      <c r="D90" s="5" t="s">
        <v>30</v>
      </c>
      <c r="E90" s="5" t="s">
        <v>171</v>
      </c>
      <c r="F90" s="4">
        <v>43159</v>
      </c>
      <c r="G90" s="6">
        <v>-243.84</v>
      </c>
      <c r="H90" s="6">
        <f t="shared" si="7"/>
        <v>-51.206400000000002</v>
      </c>
      <c r="I90" s="6">
        <f t="shared" si="6"/>
        <v>-295.04640000000001</v>
      </c>
      <c r="J90" s="6"/>
    </row>
    <row r="91" spans="2:10" x14ac:dyDescent="0.2">
      <c r="B91" s="2">
        <v>90</v>
      </c>
      <c r="C91" s="5" t="s">
        <v>89</v>
      </c>
      <c r="D91" s="5" t="s">
        <v>90</v>
      </c>
      <c r="E91" s="5" t="s">
        <v>175</v>
      </c>
      <c r="F91" s="4">
        <v>43159</v>
      </c>
      <c r="G91" s="6">
        <v>572.84</v>
      </c>
      <c r="H91" s="6">
        <f t="shared" si="7"/>
        <v>120.29640000000001</v>
      </c>
      <c r="I91" s="6">
        <f t="shared" si="6"/>
        <v>693.13640000000009</v>
      </c>
      <c r="J91" s="6"/>
    </row>
    <row r="92" spans="2:10" x14ac:dyDescent="0.2">
      <c r="B92" s="2">
        <v>91</v>
      </c>
      <c r="C92" s="5" t="s">
        <v>22</v>
      </c>
      <c r="D92" s="5" t="s">
        <v>23</v>
      </c>
      <c r="E92" s="5">
        <v>333</v>
      </c>
      <c r="F92" s="4">
        <v>43159</v>
      </c>
      <c r="G92" s="6">
        <v>147.15</v>
      </c>
      <c r="H92" s="6">
        <f t="shared" si="7"/>
        <v>30.901499999999999</v>
      </c>
      <c r="I92" s="6">
        <f t="shared" si="6"/>
        <v>178.0515</v>
      </c>
      <c r="J92" s="6"/>
    </row>
    <row r="93" spans="2:10" x14ac:dyDescent="0.2">
      <c r="B93" s="2">
        <v>92</v>
      </c>
      <c r="C93" s="8" t="s">
        <v>8</v>
      </c>
      <c r="D93" s="5" t="s">
        <v>9</v>
      </c>
      <c r="E93" s="5">
        <v>122</v>
      </c>
      <c r="F93" s="4">
        <v>43159</v>
      </c>
      <c r="G93" s="6">
        <v>82.64</v>
      </c>
      <c r="H93" s="6">
        <v>17.36</v>
      </c>
      <c r="I93" s="6">
        <f t="shared" si="6"/>
        <v>100</v>
      </c>
      <c r="J93" s="6"/>
    </row>
    <row r="94" spans="2:10" x14ac:dyDescent="0.2">
      <c r="B94" s="2">
        <v>93</v>
      </c>
      <c r="C94" s="5" t="s">
        <v>176</v>
      </c>
      <c r="D94" s="5" t="s">
        <v>177</v>
      </c>
      <c r="E94" s="5" t="s">
        <v>183</v>
      </c>
      <c r="F94" s="4">
        <v>43159</v>
      </c>
      <c r="G94" s="6">
        <v>51.65</v>
      </c>
      <c r="H94" s="6">
        <f>G94*0.21</f>
        <v>10.846499999999999</v>
      </c>
      <c r="I94" s="6">
        <f t="shared" si="6"/>
        <v>62.496499999999997</v>
      </c>
      <c r="J94" s="6"/>
    </row>
    <row r="95" spans="2:10" x14ac:dyDescent="0.2">
      <c r="B95" s="2">
        <v>94</v>
      </c>
      <c r="C95" s="5" t="s">
        <v>28</v>
      </c>
      <c r="D95" s="5" t="s">
        <v>27</v>
      </c>
      <c r="E95" s="5" t="s">
        <v>189</v>
      </c>
      <c r="F95" s="4">
        <v>43159</v>
      </c>
      <c r="G95" s="6">
        <v>30.9</v>
      </c>
      <c r="H95" s="6">
        <f>G95*0.1</f>
        <v>3.09</v>
      </c>
      <c r="I95" s="6">
        <f t="shared" si="6"/>
        <v>33.989999999999995</v>
      </c>
      <c r="J95" s="6"/>
    </row>
    <row r="96" spans="2:10" x14ac:dyDescent="0.2">
      <c r="B96" s="2">
        <v>95</v>
      </c>
      <c r="C96" s="5" t="s">
        <v>28</v>
      </c>
      <c r="D96" s="5" t="s">
        <v>27</v>
      </c>
      <c r="E96" s="5" t="s">
        <v>190</v>
      </c>
      <c r="F96" s="4">
        <v>43159</v>
      </c>
      <c r="G96" s="6">
        <v>30</v>
      </c>
      <c r="H96" s="6">
        <f>G96*0.1</f>
        <v>3</v>
      </c>
      <c r="I96" s="6">
        <f t="shared" si="6"/>
        <v>33</v>
      </c>
      <c r="J96" s="6"/>
    </row>
    <row r="97" spans="2:10" x14ac:dyDescent="0.2">
      <c r="B97" s="2">
        <v>96</v>
      </c>
      <c r="C97" s="5" t="s">
        <v>10</v>
      </c>
      <c r="D97" s="5" t="s">
        <v>34</v>
      </c>
      <c r="E97" s="5" t="s">
        <v>196</v>
      </c>
      <c r="F97" s="4">
        <v>43159</v>
      </c>
      <c r="G97" s="6">
        <v>234.63</v>
      </c>
      <c r="H97" s="6">
        <f>G97*0.21</f>
        <v>49.272299999999994</v>
      </c>
      <c r="I97" s="6">
        <f t="shared" si="6"/>
        <v>283.90229999999997</v>
      </c>
      <c r="J97" s="6"/>
    </row>
    <row r="98" spans="2:10" x14ac:dyDescent="0.2">
      <c r="B98" s="2">
        <v>97</v>
      </c>
      <c r="C98" s="5" t="s">
        <v>11</v>
      </c>
      <c r="D98" s="5" t="s">
        <v>12</v>
      </c>
      <c r="E98" s="5" t="s">
        <v>202</v>
      </c>
      <c r="F98" s="4">
        <v>43159</v>
      </c>
      <c r="G98" s="6">
        <v>70</v>
      </c>
      <c r="H98" s="6">
        <f>G98*0.1</f>
        <v>7</v>
      </c>
      <c r="I98" s="6">
        <f t="shared" ref="I98:I129" si="8">G98+H98</f>
        <v>77</v>
      </c>
      <c r="J98" s="6"/>
    </row>
    <row r="99" spans="2:10" x14ac:dyDescent="0.2">
      <c r="B99" s="2">
        <v>98</v>
      </c>
      <c r="C99" s="5" t="s">
        <v>22</v>
      </c>
      <c r="D99" s="5" t="s">
        <v>23</v>
      </c>
      <c r="E99" s="5" t="s">
        <v>216</v>
      </c>
      <c r="F99" s="4">
        <v>43159</v>
      </c>
      <c r="G99" s="6">
        <v>90.22</v>
      </c>
      <c r="H99" s="6">
        <f>G99*0.21</f>
        <v>18.946199999999997</v>
      </c>
      <c r="I99" s="6">
        <f t="shared" si="8"/>
        <v>109.1662</v>
      </c>
      <c r="J99" s="6"/>
    </row>
    <row r="100" spans="2:10" x14ac:dyDescent="0.2">
      <c r="B100" s="2">
        <v>99</v>
      </c>
      <c r="C100" s="5" t="s">
        <v>86</v>
      </c>
      <c r="D100" s="5" t="s">
        <v>87</v>
      </c>
      <c r="E100" s="5" t="s">
        <v>217</v>
      </c>
      <c r="F100" s="4">
        <v>43159</v>
      </c>
      <c r="G100" s="6">
        <v>158.33000000000001</v>
      </c>
      <c r="H100" s="6">
        <f>G100*0.21</f>
        <v>33.249299999999998</v>
      </c>
      <c r="I100" s="6">
        <f t="shared" si="8"/>
        <v>191.57930000000002</v>
      </c>
      <c r="J100" s="6"/>
    </row>
    <row r="101" spans="2:10" x14ac:dyDescent="0.2">
      <c r="B101" s="2">
        <v>100</v>
      </c>
      <c r="C101" s="5" t="s">
        <v>269</v>
      </c>
      <c r="D101" s="5" t="s">
        <v>270</v>
      </c>
      <c r="E101" s="5" t="s">
        <v>272</v>
      </c>
      <c r="F101" s="4">
        <v>43159</v>
      </c>
      <c r="G101" s="6">
        <v>269.24</v>
      </c>
      <c r="H101" s="6">
        <f>G101*0.1</f>
        <v>26.924000000000003</v>
      </c>
      <c r="I101" s="6">
        <f t="shared" si="8"/>
        <v>296.16399999999999</v>
      </c>
      <c r="J101" s="6"/>
    </row>
    <row r="102" spans="2:10" x14ac:dyDescent="0.2">
      <c r="B102" s="2">
        <v>101</v>
      </c>
      <c r="C102" s="5" t="s">
        <v>269</v>
      </c>
      <c r="D102" s="5" t="s">
        <v>270</v>
      </c>
      <c r="E102" s="7" t="s">
        <v>271</v>
      </c>
      <c r="F102" s="4">
        <v>43159</v>
      </c>
      <c r="G102" s="6">
        <v>228.6</v>
      </c>
      <c r="H102" s="6">
        <f>G102*0.1</f>
        <v>22.86</v>
      </c>
      <c r="I102" s="6">
        <f t="shared" si="8"/>
        <v>251.45999999999998</v>
      </c>
      <c r="J102" s="6"/>
    </row>
    <row r="103" spans="2:10" x14ac:dyDescent="0.2">
      <c r="B103" s="2">
        <v>102</v>
      </c>
      <c r="C103" s="5" t="s">
        <v>15</v>
      </c>
      <c r="D103" s="5" t="s">
        <v>31</v>
      </c>
      <c r="E103" s="5" t="s">
        <v>165</v>
      </c>
      <c r="F103" s="4">
        <v>43160</v>
      </c>
      <c r="G103" s="6">
        <v>155</v>
      </c>
      <c r="H103" s="6">
        <f t="shared" ref="H103:H112" si="9">G103*0.21</f>
        <v>32.549999999999997</v>
      </c>
      <c r="I103" s="6">
        <f t="shared" si="8"/>
        <v>187.55</v>
      </c>
      <c r="J103" s="6"/>
    </row>
    <row r="104" spans="2:10" x14ac:dyDescent="0.2">
      <c r="B104" s="2">
        <v>103</v>
      </c>
      <c r="C104" s="5" t="s">
        <v>36</v>
      </c>
      <c r="D104" s="5" t="s">
        <v>37</v>
      </c>
      <c r="E104" s="5">
        <v>180157</v>
      </c>
      <c r="F104" s="4">
        <v>43160</v>
      </c>
      <c r="G104" s="6">
        <v>303.75</v>
      </c>
      <c r="H104" s="6">
        <f t="shared" si="9"/>
        <v>63.787499999999994</v>
      </c>
      <c r="I104" s="6">
        <f t="shared" si="8"/>
        <v>367.53750000000002</v>
      </c>
      <c r="J104" s="6"/>
    </row>
    <row r="105" spans="2:10" x14ac:dyDescent="0.2">
      <c r="B105" s="2">
        <v>104</v>
      </c>
      <c r="C105" s="5" t="s">
        <v>59</v>
      </c>
      <c r="D105" s="5" t="s">
        <v>35</v>
      </c>
      <c r="E105" s="5">
        <v>18073</v>
      </c>
      <c r="F105" s="4">
        <v>43160</v>
      </c>
      <c r="G105" s="6">
        <v>155</v>
      </c>
      <c r="H105" s="6">
        <f t="shared" si="9"/>
        <v>32.549999999999997</v>
      </c>
      <c r="I105" s="6">
        <f t="shared" si="8"/>
        <v>187.55</v>
      </c>
      <c r="J105" s="6"/>
    </row>
    <row r="106" spans="2:10" x14ac:dyDescent="0.2">
      <c r="B106" s="2">
        <v>105</v>
      </c>
      <c r="C106" s="5" t="s">
        <v>59</v>
      </c>
      <c r="D106" s="5" t="s">
        <v>60</v>
      </c>
      <c r="E106" s="5">
        <v>215</v>
      </c>
      <c r="F106" s="4">
        <v>43160</v>
      </c>
      <c r="G106" s="6">
        <v>15</v>
      </c>
      <c r="H106" s="6">
        <f t="shared" si="9"/>
        <v>3.15</v>
      </c>
      <c r="I106" s="6">
        <f t="shared" si="8"/>
        <v>18.149999999999999</v>
      </c>
      <c r="J106" s="6"/>
    </row>
    <row r="107" spans="2:10" x14ac:dyDescent="0.2">
      <c r="B107" s="2">
        <v>106</v>
      </c>
      <c r="C107" s="5" t="s">
        <v>166</v>
      </c>
      <c r="D107" s="5" t="s">
        <v>167</v>
      </c>
      <c r="E107" s="5">
        <v>78.72</v>
      </c>
      <c r="F107" s="4">
        <v>43160</v>
      </c>
      <c r="G107" s="6">
        <v>78.72</v>
      </c>
      <c r="H107" s="6">
        <f t="shared" si="9"/>
        <v>16.531199999999998</v>
      </c>
      <c r="I107" s="6">
        <f t="shared" si="8"/>
        <v>95.251199999999997</v>
      </c>
      <c r="J107" s="6"/>
    </row>
    <row r="108" spans="2:10" x14ac:dyDescent="0.2">
      <c r="B108" s="2">
        <v>107</v>
      </c>
      <c r="C108" s="5" t="s">
        <v>172</v>
      </c>
      <c r="D108" s="5" t="s">
        <v>173</v>
      </c>
      <c r="E108" s="5" t="s">
        <v>174</v>
      </c>
      <c r="F108" s="4">
        <v>43160</v>
      </c>
      <c r="G108" s="6">
        <v>297.52</v>
      </c>
      <c r="H108" s="6">
        <f t="shared" si="9"/>
        <v>62.479199999999992</v>
      </c>
      <c r="I108" s="6">
        <f t="shared" si="8"/>
        <v>359.99919999999997</v>
      </c>
      <c r="J108" s="6"/>
    </row>
    <row r="109" spans="2:10" x14ac:dyDescent="0.2">
      <c r="B109" s="2">
        <v>108</v>
      </c>
      <c r="C109" s="5" t="s">
        <v>69</v>
      </c>
      <c r="D109" s="5" t="s">
        <v>70</v>
      </c>
      <c r="E109" s="5" t="s">
        <v>260</v>
      </c>
      <c r="F109" s="4">
        <v>43161</v>
      </c>
      <c r="G109" s="6">
        <v>339.9</v>
      </c>
      <c r="H109" s="6">
        <f t="shared" si="9"/>
        <v>71.378999999999991</v>
      </c>
      <c r="I109" s="6">
        <f t="shared" si="8"/>
        <v>411.279</v>
      </c>
      <c r="J109" s="6"/>
    </row>
    <row r="110" spans="2:10" x14ac:dyDescent="0.2">
      <c r="B110" s="2">
        <v>109</v>
      </c>
      <c r="C110" s="5" t="s">
        <v>179</v>
      </c>
      <c r="D110" s="5" t="s">
        <v>180</v>
      </c>
      <c r="E110" s="5">
        <v>210</v>
      </c>
      <c r="F110" s="4">
        <v>43164</v>
      </c>
      <c r="G110" s="6">
        <v>237.44</v>
      </c>
      <c r="H110" s="6">
        <f t="shared" si="9"/>
        <v>49.862400000000001</v>
      </c>
      <c r="I110" s="6">
        <f t="shared" si="8"/>
        <v>287.30239999999998</v>
      </c>
      <c r="J110" s="6"/>
    </row>
    <row r="111" spans="2:10" x14ac:dyDescent="0.2">
      <c r="B111" s="2">
        <v>110</v>
      </c>
      <c r="C111" s="5" t="s">
        <v>40</v>
      </c>
      <c r="D111" s="5" t="s">
        <v>41</v>
      </c>
      <c r="E111" s="5">
        <v>7286</v>
      </c>
      <c r="F111" s="4">
        <v>43164</v>
      </c>
      <c r="G111" s="6">
        <v>394.85</v>
      </c>
      <c r="H111" s="6">
        <f t="shared" si="9"/>
        <v>82.918500000000009</v>
      </c>
      <c r="I111" s="6">
        <f t="shared" si="8"/>
        <v>477.76850000000002</v>
      </c>
      <c r="J111" s="6"/>
    </row>
    <row r="112" spans="2:10" x14ac:dyDescent="0.2">
      <c r="B112" s="2">
        <v>111</v>
      </c>
      <c r="C112" s="5" t="s">
        <v>181</v>
      </c>
      <c r="D112" s="5" t="s">
        <v>182</v>
      </c>
      <c r="E112" s="5">
        <v>3</v>
      </c>
      <c r="F112" s="4">
        <v>43164</v>
      </c>
      <c r="G112" s="6">
        <v>90.98</v>
      </c>
      <c r="H112" s="6">
        <f t="shared" si="9"/>
        <v>19.105799999999999</v>
      </c>
      <c r="I112" s="6">
        <f t="shared" si="8"/>
        <v>110.08580000000001</v>
      </c>
      <c r="J112" s="6"/>
    </row>
    <row r="113" spans="2:10" x14ac:dyDescent="0.2">
      <c r="B113" s="2">
        <v>112</v>
      </c>
      <c r="C113" s="5" t="s">
        <v>206</v>
      </c>
      <c r="D113" s="5" t="s">
        <v>207</v>
      </c>
      <c r="E113" s="5">
        <v>1</v>
      </c>
      <c r="F113" s="4">
        <v>43164</v>
      </c>
      <c r="G113" s="6">
        <v>427.5</v>
      </c>
      <c r="H113" s="6"/>
      <c r="I113" s="6">
        <f t="shared" si="8"/>
        <v>427.5</v>
      </c>
      <c r="J113" s="6">
        <v>64.12</v>
      </c>
    </row>
    <row r="114" spans="2:10" x14ac:dyDescent="0.2">
      <c r="B114" s="2">
        <v>113</v>
      </c>
      <c r="C114" s="5" t="s">
        <v>208</v>
      </c>
      <c r="D114" s="5" t="s">
        <v>209</v>
      </c>
      <c r="E114" s="5">
        <v>1</v>
      </c>
      <c r="F114" s="4">
        <v>43164</v>
      </c>
      <c r="G114" s="6">
        <v>360</v>
      </c>
      <c r="H114" s="6"/>
      <c r="I114" s="6">
        <f t="shared" si="8"/>
        <v>360</v>
      </c>
      <c r="J114" s="6">
        <v>54</v>
      </c>
    </row>
    <row r="115" spans="2:10" x14ac:dyDescent="0.2">
      <c r="B115" s="2">
        <v>114</v>
      </c>
      <c r="C115" s="5" t="s">
        <v>210</v>
      </c>
      <c r="D115" s="5" t="s">
        <v>211</v>
      </c>
      <c r="E115" s="5">
        <v>1</v>
      </c>
      <c r="F115" s="4">
        <v>43164</v>
      </c>
      <c r="G115" s="6">
        <v>562.5</v>
      </c>
      <c r="H115" s="6"/>
      <c r="I115" s="6">
        <f t="shared" si="8"/>
        <v>562.5</v>
      </c>
      <c r="J115" s="6">
        <v>84.37</v>
      </c>
    </row>
    <row r="116" spans="2:10" x14ac:dyDescent="0.2">
      <c r="B116" s="2">
        <v>115</v>
      </c>
      <c r="C116" s="5" t="s">
        <v>212</v>
      </c>
      <c r="D116" s="5" t="s">
        <v>213</v>
      </c>
      <c r="E116" s="5">
        <v>1</v>
      </c>
      <c r="F116" s="4">
        <v>43164</v>
      </c>
      <c r="G116" s="6">
        <v>551.25</v>
      </c>
      <c r="H116" s="6"/>
      <c r="I116" s="6">
        <f t="shared" si="8"/>
        <v>551.25</v>
      </c>
      <c r="J116" s="6">
        <v>82.69</v>
      </c>
    </row>
    <row r="117" spans="2:10" x14ac:dyDescent="0.2">
      <c r="B117" s="2">
        <v>116</v>
      </c>
      <c r="C117" s="5" t="s">
        <v>184</v>
      </c>
      <c r="D117" s="5" t="s">
        <v>185</v>
      </c>
      <c r="E117" s="9">
        <v>118296</v>
      </c>
      <c r="F117" s="4">
        <v>43166</v>
      </c>
      <c r="G117" s="6">
        <v>139.09</v>
      </c>
      <c r="H117" s="6">
        <f>G117*0.1</f>
        <v>13.909000000000001</v>
      </c>
      <c r="I117" s="6">
        <f t="shared" si="8"/>
        <v>152.999</v>
      </c>
      <c r="J117" s="6"/>
    </row>
    <row r="118" spans="2:10" x14ac:dyDescent="0.2">
      <c r="B118" s="2">
        <v>117</v>
      </c>
      <c r="C118" s="5" t="s">
        <v>186</v>
      </c>
      <c r="D118" s="5" t="s">
        <v>187</v>
      </c>
      <c r="E118" s="5" t="s">
        <v>188</v>
      </c>
      <c r="F118" s="4">
        <v>43166</v>
      </c>
      <c r="G118" s="6">
        <v>147.08000000000001</v>
      </c>
      <c r="H118" s="6">
        <f t="shared" ref="H118:H137" si="10">G118*0.21</f>
        <v>30.886800000000001</v>
      </c>
      <c r="I118" s="6">
        <f t="shared" si="8"/>
        <v>177.96680000000001</v>
      </c>
      <c r="J118" s="6"/>
    </row>
    <row r="119" spans="2:10" x14ac:dyDescent="0.2">
      <c r="B119" s="2">
        <v>118</v>
      </c>
      <c r="C119" s="5" t="s">
        <v>191</v>
      </c>
      <c r="D119" s="5" t="s">
        <v>192</v>
      </c>
      <c r="E119" s="5">
        <v>137</v>
      </c>
      <c r="F119" s="4">
        <v>43167</v>
      </c>
      <c r="G119" s="6">
        <v>106</v>
      </c>
      <c r="H119" s="6">
        <f t="shared" si="10"/>
        <v>22.259999999999998</v>
      </c>
      <c r="I119" s="6">
        <f t="shared" si="8"/>
        <v>128.26</v>
      </c>
      <c r="J119" s="6"/>
    </row>
    <row r="120" spans="2:10" x14ac:dyDescent="0.2">
      <c r="B120" s="2">
        <v>119</v>
      </c>
      <c r="C120" s="5" t="s">
        <v>244</v>
      </c>
      <c r="D120" s="5" t="s">
        <v>245</v>
      </c>
      <c r="E120" s="5">
        <v>123</v>
      </c>
      <c r="F120" s="4">
        <v>43168</v>
      </c>
      <c r="G120" s="6">
        <v>396.29</v>
      </c>
      <c r="H120" s="6">
        <f t="shared" si="10"/>
        <v>83.2209</v>
      </c>
      <c r="I120" s="6">
        <f t="shared" si="8"/>
        <v>479.51089999999999</v>
      </c>
      <c r="J120" s="6"/>
    </row>
    <row r="121" spans="2:10" x14ac:dyDescent="0.2">
      <c r="B121" s="2">
        <v>120</v>
      </c>
      <c r="C121" s="5" t="s">
        <v>197</v>
      </c>
      <c r="D121" s="5" t="s">
        <v>203</v>
      </c>
      <c r="E121" s="5" t="s">
        <v>198</v>
      </c>
      <c r="F121" s="4">
        <v>43171</v>
      </c>
      <c r="G121" s="6">
        <v>72.02</v>
      </c>
      <c r="H121" s="6">
        <f t="shared" si="10"/>
        <v>15.124199999999998</v>
      </c>
      <c r="I121" s="6">
        <f t="shared" si="8"/>
        <v>87.144199999999998</v>
      </c>
      <c r="J121" s="6"/>
    </row>
    <row r="122" spans="2:10" x14ac:dyDescent="0.2">
      <c r="B122" s="2">
        <v>121</v>
      </c>
      <c r="C122" s="5" t="s">
        <v>199</v>
      </c>
      <c r="D122" s="5" t="s">
        <v>200</v>
      </c>
      <c r="E122" s="5" t="s">
        <v>201</v>
      </c>
      <c r="F122" s="4">
        <v>43171</v>
      </c>
      <c r="G122" s="6">
        <v>245.08</v>
      </c>
      <c r="H122" s="6">
        <f t="shared" si="10"/>
        <v>51.466799999999999</v>
      </c>
      <c r="I122" s="6">
        <f t="shared" si="8"/>
        <v>296.54680000000002</v>
      </c>
      <c r="J122" s="6"/>
    </row>
    <row r="123" spans="2:10" x14ac:dyDescent="0.2">
      <c r="B123" s="2">
        <v>122</v>
      </c>
      <c r="C123" s="5" t="s">
        <v>218</v>
      </c>
      <c r="D123" s="5" t="s">
        <v>219</v>
      </c>
      <c r="E123" s="5">
        <v>2</v>
      </c>
      <c r="F123" s="4">
        <v>43171</v>
      </c>
      <c r="G123" s="6">
        <v>420</v>
      </c>
      <c r="H123" s="6">
        <f t="shared" si="10"/>
        <v>88.2</v>
      </c>
      <c r="I123" s="6">
        <f t="shared" si="8"/>
        <v>508.2</v>
      </c>
      <c r="J123" s="6"/>
    </row>
    <row r="124" spans="2:10" x14ac:dyDescent="0.2">
      <c r="B124" s="2">
        <v>123</v>
      </c>
      <c r="C124" s="5" t="s">
        <v>232</v>
      </c>
      <c r="D124" s="5" t="s">
        <v>233</v>
      </c>
      <c r="E124" s="5">
        <v>23</v>
      </c>
      <c r="F124" s="4">
        <v>43171</v>
      </c>
      <c r="G124" s="6">
        <v>6812.47</v>
      </c>
      <c r="H124" s="6">
        <f t="shared" si="10"/>
        <v>1430.6187</v>
      </c>
      <c r="I124" s="6">
        <f t="shared" si="8"/>
        <v>8243.0887000000002</v>
      </c>
      <c r="J124" s="6"/>
    </row>
    <row r="125" spans="2:10" x14ac:dyDescent="0.2">
      <c r="B125" s="2">
        <v>124</v>
      </c>
      <c r="C125" s="5" t="s">
        <v>197</v>
      </c>
      <c r="D125" s="5" t="s">
        <v>203</v>
      </c>
      <c r="E125" s="5" t="s">
        <v>204</v>
      </c>
      <c r="F125" s="4">
        <v>43172</v>
      </c>
      <c r="G125" s="6">
        <v>172.45</v>
      </c>
      <c r="H125" s="6">
        <f t="shared" si="10"/>
        <v>36.214499999999994</v>
      </c>
      <c r="I125" s="6">
        <f t="shared" si="8"/>
        <v>208.66449999999998</v>
      </c>
      <c r="J125" s="6"/>
    </row>
    <row r="126" spans="2:10" x14ac:dyDescent="0.2">
      <c r="B126" s="2">
        <v>125</v>
      </c>
      <c r="C126" s="5" t="s">
        <v>136</v>
      </c>
      <c r="D126" s="5" t="s">
        <v>137</v>
      </c>
      <c r="E126" s="5" t="s">
        <v>205</v>
      </c>
      <c r="F126" s="4">
        <v>43172</v>
      </c>
      <c r="G126" s="6">
        <v>281.19</v>
      </c>
      <c r="H126" s="6">
        <f t="shared" si="10"/>
        <v>59.049899999999994</v>
      </c>
      <c r="I126" s="6">
        <f t="shared" si="8"/>
        <v>340.23989999999998</v>
      </c>
      <c r="J126" s="6"/>
    </row>
    <row r="127" spans="2:10" x14ac:dyDescent="0.2">
      <c r="B127" s="2">
        <v>126</v>
      </c>
      <c r="C127" s="5" t="s">
        <v>116</v>
      </c>
      <c r="D127" s="5" t="s">
        <v>117</v>
      </c>
      <c r="E127" s="5" t="s">
        <v>214</v>
      </c>
      <c r="F127" s="4">
        <v>43172</v>
      </c>
      <c r="G127" s="6">
        <v>180</v>
      </c>
      <c r="H127" s="6">
        <f t="shared" si="10"/>
        <v>37.799999999999997</v>
      </c>
      <c r="I127" s="6">
        <f t="shared" si="8"/>
        <v>217.8</v>
      </c>
      <c r="J127" s="6"/>
    </row>
    <row r="128" spans="2:10" x14ac:dyDescent="0.2">
      <c r="B128" s="2">
        <v>127</v>
      </c>
      <c r="C128" s="5" t="s">
        <v>181</v>
      </c>
      <c r="D128" s="5" t="s">
        <v>182</v>
      </c>
      <c r="E128" s="5">
        <v>12</v>
      </c>
      <c r="F128" s="4">
        <v>43172</v>
      </c>
      <c r="G128" s="6">
        <v>283.93</v>
      </c>
      <c r="H128" s="6">
        <f t="shared" si="10"/>
        <v>59.625299999999996</v>
      </c>
      <c r="I128" s="6">
        <f t="shared" si="8"/>
        <v>343.55529999999999</v>
      </c>
      <c r="J128" s="6"/>
    </row>
    <row r="129" spans="2:10" x14ac:dyDescent="0.2">
      <c r="B129" s="2">
        <v>128</v>
      </c>
      <c r="C129" s="5" t="s">
        <v>197</v>
      </c>
      <c r="D129" s="5" t="s">
        <v>203</v>
      </c>
      <c r="E129" s="5" t="s">
        <v>215</v>
      </c>
      <c r="F129" s="4">
        <v>43173</v>
      </c>
      <c r="G129" s="6">
        <v>320.04000000000002</v>
      </c>
      <c r="H129" s="6">
        <f t="shared" si="10"/>
        <v>67.208399999999997</v>
      </c>
      <c r="I129" s="6">
        <f t="shared" si="8"/>
        <v>387.2484</v>
      </c>
      <c r="J129" s="6"/>
    </row>
    <row r="130" spans="2:10" x14ac:dyDescent="0.2">
      <c r="B130" s="2">
        <v>129</v>
      </c>
      <c r="C130" s="5" t="s">
        <v>16</v>
      </c>
      <c r="D130" s="5" t="s">
        <v>17</v>
      </c>
      <c r="E130" s="5">
        <v>94875884</v>
      </c>
      <c r="F130" s="4">
        <v>43173</v>
      </c>
      <c r="G130" s="6">
        <v>2174.1</v>
      </c>
      <c r="H130" s="6">
        <f t="shared" si="10"/>
        <v>456.56099999999998</v>
      </c>
      <c r="I130" s="6">
        <f t="shared" ref="I130:I161" si="11">G130+H130</f>
        <v>2630.6610000000001</v>
      </c>
      <c r="J130" s="6"/>
    </row>
    <row r="131" spans="2:10" x14ac:dyDescent="0.2">
      <c r="B131" s="2">
        <v>130</v>
      </c>
      <c r="C131" s="5" t="s">
        <v>106</v>
      </c>
      <c r="D131" s="5" t="s">
        <v>107</v>
      </c>
      <c r="E131" s="5">
        <v>187</v>
      </c>
      <c r="F131" s="4">
        <v>43173</v>
      </c>
      <c r="G131" s="6">
        <v>1088</v>
      </c>
      <c r="H131" s="6">
        <f t="shared" si="10"/>
        <v>228.48</v>
      </c>
      <c r="I131" s="6">
        <f t="shared" si="11"/>
        <v>1316.48</v>
      </c>
      <c r="J131" s="6"/>
    </row>
    <row r="132" spans="2:10" x14ac:dyDescent="0.2">
      <c r="B132" s="2">
        <v>131</v>
      </c>
      <c r="C132" s="5" t="s">
        <v>220</v>
      </c>
      <c r="D132" s="5" t="s">
        <v>221</v>
      </c>
      <c r="E132" s="5">
        <v>59188</v>
      </c>
      <c r="F132" s="4">
        <v>43174</v>
      </c>
      <c r="G132" s="6">
        <v>481.47</v>
      </c>
      <c r="H132" s="6">
        <f t="shared" si="10"/>
        <v>101.1087</v>
      </c>
      <c r="I132" s="6">
        <f t="shared" si="11"/>
        <v>582.57870000000003</v>
      </c>
      <c r="J132" s="6"/>
    </row>
    <row r="133" spans="2:10" x14ac:dyDescent="0.2">
      <c r="B133" s="2">
        <v>132</v>
      </c>
      <c r="C133" s="5" t="s">
        <v>10</v>
      </c>
      <c r="D133" s="5" t="s">
        <v>34</v>
      </c>
      <c r="E133" s="5" t="s">
        <v>234</v>
      </c>
      <c r="F133" s="4">
        <v>43174</v>
      </c>
      <c r="G133" s="6">
        <v>54.92</v>
      </c>
      <c r="H133" s="6">
        <f t="shared" si="10"/>
        <v>11.533200000000001</v>
      </c>
      <c r="I133" s="6">
        <f t="shared" si="11"/>
        <v>66.45320000000001</v>
      </c>
      <c r="J133" s="6"/>
    </row>
    <row r="134" spans="2:10" x14ac:dyDescent="0.2">
      <c r="B134" s="2">
        <v>133</v>
      </c>
      <c r="C134" s="5" t="s">
        <v>176</v>
      </c>
      <c r="D134" s="5" t="s">
        <v>177</v>
      </c>
      <c r="E134" s="5" t="s">
        <v>240</v>
      </c>
      <c r="F134" s="4">
        <v>43174</v>
      </c>
      <c r="G134" s="6">
        <v>2738.39</v>
      </c>
      <c r="H134" s="6">
        <f t="shared" si="10"/>
        <v>575.06189999999992</v>
      </c>
      <c r="I134" s="6">
        <f t="shared" si="11"/>
        <v>3313.4519</v>
      </c>
      <c r="J134" s="6"/>
    </row>
    <row r="135" spans="2:10" x14ac:dyDescent="0.2">
      <c r="B135" s="2">
        <v>134</v>
      </c>
      <c r="C135" s="5" t="s">
        <v>197</v>
      </c>
      <c r="D135" s="5" t="s">
        <v>203</v>
      </c>
      <c r="E135" s="5" t="s">
        <v>224</v>
      </c>
      <c r="F135" s="4">
        <v>43175</v>
      </c>
      <c r="G135" s="6">
        <v>46.67</v>
      </c>
      <c r="H135" s="6">
        <f t="shared" si="10"/>
        <v>9.8007000000000009</v>
      </c>
      <c r="I135" s="6">
        <f t="shared" si="11"/>
        <v>56.470700000000001</v>
      </c>
      <c r="J135" s="6"/>
    </row>
    <row r="136" spans="2:10" x14ac:dyDescent="0.2">
      <c r="B136" s="2">
        <v>135</v>
      </c>
      <c r="C136" s="5" t="s">
        <v>24</v>
      </c>
      <c r="D136" s="5" t="s">
        <v>25</v>
      </c>
      <c r="E136" s="5" t="s">
        <v>222</v>
      </c>
      <c r="F136" s="4">
        <v>43178</v>
      </c>
      <c r="G136" s="6">
        <v>4452.0600000000004</v>
      </c>
      <c r="H136" s="6">
        <f t="shared" si="10"/>
        <v>934.93260000000009</v>
      </c>
      <c r="I136" s="6">
        <f t="shared" si="11"/>
        <v>5386.9926000000005</v>
      </c>
      <c r="J136" s="6"/>
    </row>
    <row r="137" spans="2:10" x14ac:dyDescent="0.2">
      <c r="B137" s="2">
        <v>136</v>
      </c>
      <c r="C137" s="5" t="s">
        <v>136</v>
      </c>
      <c r="D137" s="5" t="s">
        <v>137</v>
      </c>
      <c r="E137" s="5" t="s">
        <v>223</v>
      </c>
      <c r="F137" s="4">
        <v>43179</v>
      </c>
      <c r="G137" s="6">
        <v>48.45</v>
      </c>
      <c r="H137" s="6">
        <f t="shared" si="10"/>
        <v>10.1745</v>
      </c>
      <c r="I137" s="6">
        <f t="shared" si="11"/>
        <v>58.624500000000005</v>
      </c>
      <c r="J137" s="6"/>
    </row>
    <row r="138" spans="2:10" x14ac:dyDescent="0.2">
      <c r="B138" s="2">
        <v>137</v>
      </c>
      <c r="C138" s="5" t="s">
        <v>225</v>
      </c>
      <c r="D138" s="5" t="s">
        <v>226</v>
      </c>
      <c r="E138" s="5">
        <v>201800742</v>
      </c>
      <c r="F138" s="4">
        <v>43179</v>
      </c>
      <c r="G138" s="6">
        <v>48.85</v>
      </c>
      <c r="H138" s="6">
        <v>6.29</v>
      </c>
      <c r="I138" s="6">
        <f t="shared" si="11"/>
        <v>55.14</v>
      </c>
      <c r="J138" s="6"/>
    </row>
    <row r="139" spans="2:10" x14ac:dyDescent="0.2">
      <c r="B139" s="2">
        <v>138</v>
      </c>
      <c r="C139" s="5" t="s">
        <v>152</v>
      </c>
      <c r="D139" s="5" t="s">
        <v>153</v>
      </c>
      <c r="E139" s="5" t="s">
        <v>230</v>
      </c>
      <c r="F139" s="4">
        <v>43179</v>
      </c>
      <c r="G139" s="6">
        <v>2443.7399999999998</v>
      </c>
      <c r="H139" s="6">
        <f>G139*0.21</f>
        <v>513.18539999999996</v>
      </c>
      <c r="I139" s="6">
        <f t="shared" si="11"/>
        <v>2956.9253999999996</v>
      </c>
      <c r="J139" s="6"/>
    </row>
    <row r="140" spans="2:10" x14ac:dyDescent="0.2">
      <c r="B140" s="2">
        <v>139</v>
      </c>
      <c r="C140" s="5" t="s">
        <v>152</v>
      </c>
      <c r="D140" s="5" t="s">
        <v>153</v>
      </c>
      <c r="E140" s="5" t="s">
        <v>231</v>
      </c>
      <c r="F140" s="4">
        <v>43179</v>
      </c>
      <c r="G140" s="6">
        <v>2443.7399999999998</v>
      </c>
      <c r="H140" s="6">
        <f>G140*0.21</f>
        <v>513.18539999999996</v>
      </c>
      <c r="I140" s="6">
        <f t="shared" si="11"/>
        <v>2956.9253999999996</v>
      </c>
      <c r="J140" s="6"/>
    </row>
    <row r="141" spans="2:10" x14ac:dyDescent="0.2">
      <c r="B141" s="2">
        <v>140</v>
      </c>
      <c r="C141" s="5" t="s">
        <v>97</v>
      </c>
      <c r="D141" s="5" t="s">
        <v>98</v>
      </c>
      <c r="E141" s="5">
        <v>180059</v>
      </c>
      <c r="F141" s="4">
        <v>43179</v>
      </c>
      <c r="G141" s="6">
        <v>360</v>
      </c>
      <c r="H141" s="6"/>
      <c r="I141" s="6">
        <f t="shared" si="11"/>
        <v>360</v>
      </c>
      <c r="J141" s="6"/>
    </row>
    <row r="142" spans="2:10" x14ac:dyDescent="0.2">
      <c r="B142" s="2">
        <v>141</v>
      </c>
      <c r="C142" s="5" t="s">
        <v>227</v>
      </c>
      <c r="D142" s="5" t="s">
        <v>228</v>
      </c>
      <c r="E142" s="5" t="s">
        <v>229</v>
      </c>
      <c r="F142" s="4">
        <v>43180</v>
      </c>
      <c r="G142" s="6">
        <v>1905.13</v>
      </c>
      <c r="H142" s="6">
        <v>394.88</v>
      </c>
      <c r="I142" s="6">
        <f t="shared" si="11"/>
        <v>2300.0100000000002</v>
      </c>
      <c r="J142" s="6"/>
    </row>
    <row r="143" spans="2:10" x14ac:dyDescent="0.2">
      <c r="B143" s="2">
        <v>142</v>
      </c>
      <c r="C143" s="5" t="s">
        <v>247</v>
      </c>
      <c r="D143" s="5" t="s">
        <v>248</v>
      </c>
      <c r="E143" s="5">
        <v>2</v>
      </c>
      <c r="F143" s="4">
        <v>43181</v>
      </c>
      <c r="G143" s="6">
        <v>5746.5</v>
      </c>
      <c r="H143" s="6">
        <f>G143*0.21</f>
        <v>1206.7649999999999</v>
      </c>
      <c r="I143" s="6">
        <f t="shared" si="11"/>
        <v>6953.2649999999994</v>
      </c>
      <c r="J143" s="6"/>
    </row>
    <row r="144" spans="2:10" x14ac:dyDescent="0.2">
      <c r="B144" s="2">
        <v>143</v>
      </c>
      <c r="C144" s="5" t="s">
        <v>235</v>
      </c>
      <c r="D144" s="5" t="s">
        <v>236</v>
      </c>
      <c r="E144" s="5">
        <v>3303</v>
      </c>
      <c r="F144" s="4">
        <v>43182</v>
      </c>
      <c r="G144" s="6">
        <v>277.68</v>
      </c>
      <c r="H144" s="6">
        <f>G144*0.21</f>
        <v>58.312799999999996</v>
      </c>
      <c r="I144" s="6">
        <f t="shared" si="11"/>
        <v>335.99279999999999</v>
      </c>
      <c r="J144" s="6"/>
    </row>
    <row r="145" spans="2:10" x14ac:dyDescent="0.2">
      <c r="B145" s="2">
        <v>144</v>
      </c>
      <c r="C145" s="10" t="s">
        <v>256</v>
      </c>
      <c r="D145" s="10" t="s">
        <v>257</v>
      </c>
      <c r="E145" s="5">
        <v>1089</v>
      </c>
      <c r="F145" s="4">
        <v>43182</v>
      </c>
      <c r="G145" s="6">
        <v>2068.19</v>
      </c>
      <c r="H145" s="6">
        <f>G145*0.1</f>
        <v>206.81900000000002</v>
      </c>
      <c r="I145" s="6">
        <f t="shared" si="11"/>
        <v>2275.009</v>
      </c>
      <c r="J145" s="6"/>
    </row>
    <row r="146" spans="2:10" x14ac:dyDescent="0.2">
      <c r="B146" s="2">
        <v>145</v>
      </c>
      <c r="C146" s="10" t="s">
        <v>258</v>
      </c>
      <c r="D146" s="10" t="s">
        <v>259</v>
      </c>
      <c r="E146" s="5">
        <v>957</v>
      </c>
      <c r="F146" s="4">
        <v>43182</v>
      </c>
      <c r="G146" s="6">
        <v>493.42</v>
      </c>
      <c r="H146" s="6"/>
      <c r="I146" s="6">
        <f t="shared" si="11"/>
        <v>493.42</v>
      </c>
      <c r="J146" s="6"/>
    </row>
    <row r="147" spans="2:10" x14ac:dyDescent="0.2">
      <c r="B147" s="2">
        <v>146</v>
      </c>
      <c r="C147" s="5" t="s">
        <v>97</v>
      </c>
      <c r="D147" s="5" t="s">
        <v>98</v>
      </c>
      <c r="E147" s="5">
        <v>180065</v>
      </c>
      <c r="F147" s="4">
        <v>43182</v>
      </c>
      <c r="G147" s="6">
        <v>720</v>
      </c>
      <c r="H147" s="6"/>
      <c r="I147" s="6">
        <f t="shared" si="11"/>
        <v>720</v>
      </c>
      <c r="J147" s="6"/>
    </row>
    <row r="148" spans="2:10" x14ac:dyDescent="0.2">
      <c r="B148" s="2">
        <v>147</v>
      </c>
      <c r="C148" s="5" t="s">
        <v>43</v>
      </c>
      <c r="D148" s="5" t="s">
        <v>44</v>
      </c>
      <c r="E148" s="5">
        <v>1420</v>
      </c>
      <c r="F148" s="4">
        <v>43184</v>
      </c>
      <c r="G148" s="6">
        <v>46.58</v>
      </c>
      <c r="H148" s="6">
        <f t="shared" ref="H148:H161" si="12">G148*0.21</f>
        <v>9.7817999999999987</v>
      </c>
      <c r="I148" s="6">
        <f t="shared" si="11"/>
        <v>56.361799999999995</v>
      </c>
      <c r="J148" s="6"/>
    </row>
    <row r="149" spans="2:10" x14ac:dyDescent="0.2">
      <c r="B149" s="2">
        <v>148</v>
      </c>
      <c r="C149" s="5" t="s">
        <v>179</v>
      </c>
      <c r="D149" s="5" t="s">
        <v>180</v>
      </c>
      <c r="E149" s="5">
        <v>309</v>
      </c>
      <c r="F149" s="4">
        <v>43186</v>
      </c>
      <c r="G149" s="6">
        <v>710.27</v>
      </c>
      <c r="H149" s="6">
        <f t="shared" si="12"/>
        <v>149.1567</v>
      </c>
      <c r="I149" s="6">
        <f t="shared" si="11"/>
        <v>859.42669999999998</v>
      </c>
      <c r="J149" s="6"/>
    </row>
    <row r="150" spans="2:10" x14ac:dyDescent="0.2">
      <c r="B150" s="2">
        <v>149</v>
      </c>
      <c r="C150" s="5" t="s">
        <v>78</v>
      </c>
      <c r="D150" s="5" t="s">
        <v>79</v>
      </c>
      <c r="E150" s="5">
        <v>243910</v>
      </c>
      <c r="F150" s="4">
        <v>43187</v>
      </c>
      <c r="G150" s="6">
        <v>67.239999999999995</v>
      </c>
      <c r="H150" s="6">
        <f t="shared" si="12"/>
        <v>14.120399999999998</v>
      </c>
      <c r="I150" s="6">
        <f t="shared" si="11"/>
        <v>81.360399999999998</v>
      </c>
      <c r="J150" s="6"/>
    </row>
    <row r="151" spans="2:10" x14ac:dyDescent="0.2">
      <c r="B151" s="2">
        <v>150</v>
      </c>
      <c r="C151" s="5" t="s">
        <v>29</v>
      </c>
      <c r="D151" s="5" t="s">
        <v>30</v>
      </c>
      <c r="E151" s="5">
        <v>1622</v>
      </c>
      <c r="F151" s="4">
        <v>43187</v>
      </c>
      <c r="G151" s="6">
        <v>170</v>
      </c>
      <c r="H151" s="6">
        <f t="shared" si="12"/>
        <v>35.699999999999996</v>
      </c>
      <c r="I151" s="6">
        <f t="shared" si="11"/>
        <v>205.7</v>
      </c>
      <c r="J151" s="6"/>
    </row>
    <row r="152" spans="2:10" x14ac:dyDescent="0.2">
      <c r="B152" s="2">
        <v>151</v>
      </c>
      <c r="C152" s="5" t="s">
        <v>160</v>
      </c>
      <c r="D152" s="5" t="s">
        <v>161</v>
      </c>
      <c r="E152" s="5" t="s">
        <v>243</v>
      </c>
      <c r="F152" s="4">
        <v>43187</v>
      </c>
      <c r="G152" s="6">
        <v>957.11</v>
      </c>
      <c r="H152" s="6">
        <f t="shared" si="12"/>
        <v>200.9931</v>
      </c>
      <c r="I152" s="6">
        <f t="shared" si="11"/>
        <v>1158.1031</v>
      </c>
      <c r="J152" s="6"/>
    </row>
    <row r="153" spans="2:10" x14ac:dyDescent="0.2">
      <c r="B153" s="2">
        <v>152</v>
      </c>
      <c r="C153" s="5" t="s">
        <v>89</v>
      </c>
      <c r="D153" s="5" t="s">
        <v>90</v>
      </c>
      <c r="E153" s="5" t="s">
        <v>250</v>
      </c>
      <c r="F153" s="4">
        <v>43187</v>
      </c>
      <c r="G153" s="6">
        <v>572.84</v>
      </c>
      <c r="H153" s="6">
        <f t="shared" si="12"/>
        <v>120.29640000000001</v>
      </c>
      <c r="I153" s="6">
        <f t="shared" si="11"/>
        <v>693.13640000000009</v>
      </c>
      <c r="J153" s="6"/>
    </row>
    <row r="154" spans="2:10" x14ac:dyDescent="0.2">
      <c r="B154" s="2">
        <v>153</v>
      </c>
      <c r="C154" s="5" t="s">
        <v>176</v>
      </c>
      <c r="D154" s="5" t="s">
        <v>177</v>
      </c>
      <c r="E154" s="5" t="s">
        <v>268</v>
      </c>
      <c r="F154" s="4">
        <v>43187</v>
      </c>
      <c r="G154" s="6">
        <v>155.44</v>
      </c>
      <c r="H154" s="6">
        <f t="shared" si="12"/>
        <v>32.642399999999995</v>
      </c>
      <c r="I154" s="6">
        <f t="shared" si="11"/>
        <v>188.08240000000001</v>
      </c>
      <c r="J154" s="6"/>
    </row>
    <row r="155" spans="2:10" x14ac:dyDescent="0.2">
      <c r="B155" s="2">
        <v>154</v>
      </c>
      <c r="C155" s="5" t="s">
        <v>109</v>
      </c>
      <c r="D155" s="5" t="s">
        <v>110</v>
      </c>
      <c r="E155" s="5" t="s">
        <v>241</v>
      </c>
      <c r="F155" s="4">
        <v>43188</v>
      </c>
      <c r="G155" s="6">
        <v>110</v>
      </c>
      <c r="H155" s="6">
        <f t="shared" si="12"/>
        <v>23.099999999999998</v>
      </c>
      <c r="I155" s="6">
        <f t="shared" si="11"/>
        <v>133.1</v>
      </c>
      <c r="J155" s="6"/>
    </row>
    <row r="156" spans="2:10" x14ac:dyDescent="0.2">
      <c r="B156" s="2">
        <v>155</v>
      </c>
      <c r="C156" s="5" t="s">
        <v>251</v>
      </c>
      <c r="D156" s="5" t="s">
        <v>252</v>
      </c>
      <c r="E156" s="5" t="s">
        <v>253</v>
      </c>
      <c r="F156" s="4">
        <v>43188</v>
      </c>
      <c r="G156" s="6">
        <v>53.76</v>
      </c>
      <c r="H156" s="6">
        <f t="shared" si="12"/>
        <v>11.289599999999998</v>
      </c>
      <c r="I156" s="6">
        <f t="shared" si="11"/>
        <v>65.049599999999998</v>
      </c>
      <c r="J156" s="6"/>
    </row>
    <row r="157" spans="2:10" x14ac:dyDescent="0.2">
      <c r="B157" s="2">
        <v>156</v>
      </c>
      <c r="C157" s="5" t="s">
        <v>26</v>
      </c>
      <c r="D157" s="5" t="s">
        <v>32</v>
      </c>
      <c r="E157" s="5" t="s">
        <v>242</v>
      </c>
      <c r="F157" s="4">
        <v>43190</v>
      </c>
      <c r="G157" s="6">
        <v>1000</v>
      </c>
      <c r="H157" s="6">
        <f t="shared" si="12"/>
        <v>210</v>
      </c>
      <c r="I157" s="6">
        <f t="shared" si="11"/>
        <v>1210</v>
      </c>
      <c r="J157" s="6"/>
    </row>
    <row r="158" spans="2:10" x14ac:dyDescent="0.2">
      <c r="B158" s="2">
        <v>157</v>
      </c>
      <c r="C158" s="5" t="s">
        <v>22</v>
      </c>
      <c r="D158" s="5" t="s">
        <v>23</v>
      </c>
      <c r="E158" s="5" t="s">
        <v>246</v>
      </c>
      <c r="F158" s="4">
        <v>43190</v>
      </c>
      <c r="G158" s="6">
        <v>38.5</v>
      </c>
      <c r="H158" s="6">
        <f t="shared" si="12"/>
        <v>8.0849999999999991</v>
      </c>
      <c r="I158" s="6">
        <f t="shared" si="11"/>
        <v>46.585000000000001</v>
      </c>
      <c r="J158" s="6"/>
    </row>
    <row r="159" spans="2:10" x14ac:dyDescent="0.2">
      <c r="B159" s="2">
        <v>158</v>
      </c>
      <c r="C159" s="5" t="s">
        <v>8</v>
      </c>
      <c r="D159" s="5" t="s">
        <v>9</v>
      </c>
      <c r="E159" s="5">
        <v>230</v>
      </c>
      <c r="F159" s="4">
        <v>43190</v>
      </c>
      <c r="G159" s="6">
        <v>61.98</v>
      </c>
      <c r="H159" s="6">
        <f t="shared" si="12"/>
        <v>13.015799999999999</v>
      </c>
      <c r="I159" s="6">
        <f t="shared" si="11"/>
        <v>74.995800000000003</v>
      </c>
      <c r="J159" s="6"/>
    </row>
    <row r="160" spans="2:10" x14ac:dyDescent="0.2">
      <c r="B160" s="2">
        <v>159</v>
      </c>
      <c r="C160" s="5" t="s">
        <v>10</v>
      </c>
      <c r="D160" s="5" t="s">
        <v>34</v>
      </c>
      <c r="E160" s="5" t="s">
        <v>249</v>
      </c>
      <c r="F160" s="4">
        <v>43190</v>
      </c>
      <c r="G160" s="6">
        <v>80.23</v>
      </c>
      <c r="H160" s="6">
        <f t="shared" si="12"/>
        <v>16.848300000000002</v>
      </c>
      <c r="I160" s="6">
        <f t="shared" si="11"/>
        <v>97.078300000000013</v>
      </c>
      <c r="J160" s="6"/>
    </row>
    <row r="161" spans="2:10" x14ac:dyDescent="0.2">
      <c r="B161" s="2">
        <v>160</v>
      </c>
      <c r="C161" s="5" t="s">
        <v>86</v>
      </c>
      <c r="D161" s="5" t="s">
        <v>87</v>
      </c>
      <c r="E161" s="5" t="s">
        <v>254</v>
      </c>
      <c r="F161" s="4">
        <v>43190</v>
      </c>
      <c r="G161" s="6">
        <v>158.33000000000001</v>
      </c>
      <c r="H161" s="6">
        <f t="shared" si="12"/>
        <v>33.249299999999998</v>
      </c>
      <c r="I161" s="6">
        <f t="shared" si="11"/>
        <v>191.57930000000002</v>
      </c>
      <c r="J161" s="6"/>
    </row>
    <row r="162" spans="2:10" x14ac:dyDescent="0.2">
      <c r="B162" s="2">
        <v>161</v>
      </c>
      <c r="C162" s="5" t="s">
        <v>11</v>
      </c>
      <c r="D162" s="5" t="s">
        <v>12</v>
      </c>
      <c r="E162" s="5" t="s">
        <v>255</v>
      </c>
      <c r="F162" s="4">
        <v>43190</v>
      </c>
      <c r="G162" s="6">
        <v>70</v>
      </c>
      <c r="H162" s="6">
        <f>G162*0.1</f>
        <v>7</v>
      </c>
      <c r="I162" s="6">
        <f t="shared" ref="I162:I165" si="13">G162+H162</f>
        <v>77</v>
      </c>
      <c r="J162" s="6"/>
    </row>
    <row r="163" spans="2:10" x14ac:dyDescent="0.2">
      <c r="B163" s="2">
        <v>162</v>
      </c>
      <c r="C163" s="5" t="s">
        <v>28</v>
      </c>
      <c r="D163" s="5" t="s">
        <v>27</v>
      </c>
      <c r="E163" s="5" t="s">
        <v>263</v>
      </c>
      <c r="F163" s="4">
        <v>43190</v>
      </c>
      <c r="G163" s="6">
        <v>30.9</v>
      </c>
      <c r="H163" s="6">
        <f>G163*0.1</f>
        <v>3.09</v>
      </c>
      <c r="I163" s="6">
        <f t="shared" si="13"/>
        <v>33.989999999999995</v>
      </c>
      <c r="J163" s="6"/>
    </row>
    <row r="164" spans="2:10" x14ac:dyDescent="0.2">
      <c r="B164" s="2">
        <v>163</v>
      </c>
      <c r="C164" s="5" t="s">
        <v>28</v>
      </c>
      <c r="D164" s="5" t="s">
        <v>27</v>
      </c>
      <c r="E164" s="5" t="s">
        <v>264</v>
      </c>
      <c r="F164" s="4">
        <v>43190</v>
      </c>
      <c r="G164" s="6">
        <v>30</v>
      </c>
      <c r="H164" s="6">
        <f>G164*0.1</f>
        <v>3</v>
      </c>
      <c r="I164" s="6">
        <f t="shared" si="13"/>
        <v>33</v>
      </c>
      <c r="J164" s="6"/>
    </row>
    <row r="165" spans="2:10" x14ac:dyDescent="0.2">
      <c r="B165" s="2">
        <v>164</v>
      </c>
      <c r="C165" s="5" t="s">
        <v>265</v>
      </c>
      <c r="D165" s="5" t="s">
        <v>266</v>
      </c>
      <c r="E165" s="5" t="s">
        <v>267</v>
      </c>
      <c r="F165" s="4">
        <v>43190</v>
      </c>
      <c r="G165" s="6">
        <v>1155</v>
      </c>
      <c r="H165" s="6">
        <f>G165*0.21</f>
        <v>242.54999999999998</v>
      </c>
      <c r="I165" s="6">
        <f t="shared" si="13"/>
        <v>1397.55</v>
      </c>
      <c r="J165" s="6"/>
    </row>
    <row r="166" spans="2:10" x14ac:dyDescent="0.2">
      <c r="G166" s="3"/>
      <c r="H166" s="3"/>
      <c r="I166" s="3"/>
      <c r="J166" s="3"/>
    </row>
    <row r="167" spans="2:10" x14ac:dyDescent="0.2">
      <c r="G167" s="3"/>
      <c r="H167" s="3"/>
      <c r="I167" s="3">
        <f>SUM(I2:I166)</f>
        <v>148950.27925900009</v>
      </c>
      <c r="J167" s="3"/>
    </row>
    <row r="168" spans="2:10" x14ac:dyDescent="0.2">
      <c r="G168" s="3"/>
      <c r="H168" s="3"/>
      <c r="I168" s="3"/>
      <c r="J168" s="3"/>
    </row>
    <row r="169" spans="2:10" x14ac:dyDescent="0.2">
      <c r="G169" s="3"/>
      <c r="H169" s="3"/>
      <c r="I169" s="3"/>
      <c r="J169" s="3"/>
    </row>
    <row r="170" spans="2:10" x14ac:dyDescent="0.2">
      <c r="G170" s="3"/>
      <c r="H170" s="3"/>
      <c r="I170" s="3"/>
      <c r="J170" s="3"/>
    </row>
    <row r="171" spans="2:10" x14ac:dyDescent="0.2">
      <c r="G171" s="3"/>
      <c r="H171" s="3"/>
      <c r="I171" s="3"/>
      <c r="J171" s="3"/>
    </row>
    <row r="172" spans="2:10" x14ac:dyDescent="0.2">
      <c r="G172" s="3"/>
      <c r="H172" s="3"/>
      <c r="I172" s="3"/>
      <c r="J172" s="3"/>
    </row>
    <row r="173" spans="2:10" x14ac:dyDescent="0.2">
      <c r="G173" s="3"/>
      <c r="H173" s="3"/>
      <c r="I173" s="3"/>
      <c r="J173" s="3"/>
    </row>
    <row r="174" spans="2:10" x14ac:dyDescent="0.2">
      <c r="G174" s="3"/>
      <c r="H174" s="3"/>
      <c r="I174" s="3"/>
      <c r="J174" s="3"/>
    </row>
    <row r="175" spans="2:10" x14ac:dyDescent="0.2">
      <c r="G175" s="3"/>
      <c r="H175" s="3"/>
      <c r="I175" s="3"/>
      <c r="J175" s="3"/>
    </row>
    <row r="176" spans="2:10" x14ac:dyDescent="0.2">
      <c r="G176" s="3"/>
      <c r="H176" s="3"/>
      <c r="I176" s="3"/>
      <c r="J176" s="3"/>
    </row>
    <row r="177" spans="7:10" x14ac:dyDescent="0.2">
      <c r="G177" s="3"/>
      <c r="H177" s="3"/>
      <c r="I177" s="3"/>
      <c r="J177" s="3"/>
    </row>
    <row r="178" spans="7:10" x14ac:dyDescent="0.2">
      <c r="G178" s="3"/>
      <c r="H178" s="3"/>
      <c r="I178" s="3"/>
      <c r="J178" s="3"/>
    </row>
    <row r="179" spans="7:10" x14ac:dyDescent="0.2">
      <c r="G179" s="3"/>
      <c r="H179" s="3"/>
      <c r="I179" s="3"/>
      <c r="J179" s="3"/>
    </row>
    <row r="180" spans="7:10" x14ac:dyDescent="0.2">
      <c r="G180" s="3"/>
      <c r="H180" s="3"/>
      <c r="I180" s="3"/>
      <c r="J180" s="3"/>
    </row>
    <row r="181" spans="7:10" x14ac:dyDescent="0.2">
      <c r="G181" s="3"/>
      <c r="H181" s="3"/>
      <c r="I181" s="3"/>
      <c r="J181" s="3"/>
    </row>
    <row r="182" spans="7:10" x14ac:dyDescent="0.2">
      <c r="G182" s="3"/>
      <c r="H182" s="3"/>
      <c r="I182" s="3"/>
      <c r="J182" s="3"/>
    </row>
    <row r="183" spans="7:10" x14ac:dyDescent="0.2">
      <c r="G183" s="3"/>
      <c r="H183" s="3"/>
      <c r="I183" s="3"/>
      <c r="J183" s="3"/>
    </row>
    <row r="184" spans="7:10" x14ac:dyDescent="0.2">
      <c r="G184" s="3"/>
      <c r="H184" s="3"/>
      <c r="I184" s="3"/>
      <c r="J184" s="3"/>
    </row>
    <row r="185" spans="7:10" x14ac:dyDescent="0.2">
      <c r="G185" s="3"/>
      <c r="H185" s="3"/>
      <c r="I185" s="3"/>
      <c r="J185" s="3"/>
    </row>
    <row r="186" spans="7:10" x14ac:dyDescent="0.2">
      <c r="G186" s="3"/>
      <c r="H186" s="3"/>
      <c r="I186" s="3"/>
      <c r="J186" s="3"/>
    </row>
    <row r="187" spans="7:10" x14ac:dyDescent="0.2">
      <c r="G187" s="3"/>
      <c r="H187" s="3"/>
      <c r="I187" s="3"/>
      <c r="J187" s="3"/>
    </row>
    <row r="188" spans="7:10" x14ac:dyDescent="0.2">
      <c r="G188" s="3"/>
      <c r="H188" s="3"/>
      <c r="I188" s="3"/>
      <c r="J188" s="3"/>
    </row>
    <row r="189" spans="7:10" x14ac:dyDescent="0.2">
      <c r="G189" s="3"/>
      <c r="H189" s="3"/>
      <c r="I189" s="3"/>
      <c r="J189" s="3"/>
    </row>
    <row r="190" spans="7:10" x14ac:dyDescent="0.2">
      <c r="G190" s="3"/>
      <c r="H190" s="3"/>
      <c r="I190" s="3"/>
      <c r="J190" s="3"/>
    </row>
    <row r="191" spans="7:10" x14ac:dyDescent="0.2">
      <c r="G191" s="3"/>
      <c r="H191" s="3"/>
      <c r="I191" s="3"/>
      <c r="J191" s="3"/>
    </row>
    <row r="192" spans="7:10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</sheetData>
  <autoFilter ref="C1:J165">
    <sortState ref="C2:J747">
      <sortCondition ref="F1:F747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081"/>
  <sheetViews>
    <sheetView tabSelected="1" topLeftCell="A125" workbookViewId="0">
      <selection activeCell="I168" sqref="I168"/>
    </sheetView>
  </sheetViews>
  <sheetFormatPr baseColWidth="10" defaultColWidth="9.140625" defaultRowHeight="11.25" x14ac:dyDescent="0.2"/>
  <cols>
    <col min="1" max="2" width="9.140625" style="2"/>
    <col min="3" max="3" width="12.28515625" style="2" customWidth="1"/>
    <col min="4" max="4" width="30.7109375" style="2" customWidth="1"/>
    <col min="5" max="5" width="13.85546875" style="2" customWidth="1"/>
    <col min="6" max="6" width="13.42578125" style="2" customWidth="1"/>
    <col min="7" max="16384" width="9.140625" style="2"/>
  </cols>
  <sheetData>
    <row r="1" spans="2:10" ht="40.5" customHeigh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2:10" x14ac:dyDescent="0.2">
      <c r="B2" s="2">
        <v>1</v>
      </c>
      <c r="C2" s="5" t="s">
        <v>15</v>
      </c>
      <c r="D2" s="5" t="s">
        <v>31</v>
      </c>
      <c r="E2" s="5">
        <v>155</v>
      </c>
      <c r="F2" s="4">
        <v>43101</v>
      </c>
      <c r="G2" s="6">
        <v>155</v>
      </c>
      <c r="H2" s="6">
        <f>G2*0.21</f>
        <v>32.549999999999997</v>
      </c>
      <c r="I2" s="6">
        <f t="shared" ref="I2:I33" si="0">G2+H2</f>
        <v>187.55</v>
      </c>
      <c r="J2" s="6"/>
    </row>
    <row r="3" spans="2:10" x14ac:dyDescent="0.2">
      <c r="B3" s="2">
        <v>2</v>
      </c>
      <c r="C3" s="5" t="s">
        <v>20</v>
      </c>
      <c r="D3" s="5" t="s">
        <v>21</v>
      </c>
      <c r="E3" s="5" t="s">
        <v>33</v>
      </c>
      <c r="F3" s="4">
        <v>43102</v>
      </c>
      <c r="G3" s="6">
        <v>11850</v>
      </c>
      <c r="H3" s="6">
        <f>G3*0.21</f>
        <v>2488.5</v>
      </c>
      <c r="I3" s="6">
        <f t="shared" si="0"/>
        <v>14338.5</v>
      </c>
      <c r="J3" s="6"/>
    </row>
    <row r="4" spans="2:10" x14ac:dyDescent="0.2">
      <c r="B4" s="2">
        <v>3</v>
      </c>
      <c r="C4" s="5" t="s">
        <v>38</v>
      </c>
      <c r="D4" s="5" t="s">
        <v>39</v>
      </c>
      <c r="E4" s="5">
        <v>1</v>
      </c>
      <c r="F4" s="4">
        <v>43102</v>
      </c>
      <c r="G4" s="6">
        <v>19.62</v>
      </c>
      <c r="H4" s="6">
        <f>G4*0.1</f>
        <v>1.9620000000000002</v>
      </c>
      <c r="I4" s="6">
        <f t="shared" si="0"/>
        <v>21.582000000000001</v>
      </c>
      <c r="J4" s="6"/>
    </row>
    <row r="5" spans="2:10" x14ac:dyDescent="0.2">
      <c r="B5" s="2">
        <v>4</v>
      </c>
      <c r="C5" s="5" t="s">
        <v>59</v>
      </c>
      <c r="D5" s="5" t="s">
        <v>60</v>
      </c>
      <c r="E5" s="5">
        <v>68</v>
      </c>
      <c r="F5" s="4">
        <v>43102</v>
      </c>
      <c r="G5" s="6">
        <v>15</v>
      </c>
      <c r="H5" s="6">
        <f t="shared" ref="H5:H14" si="1">G5*0.21</f>
        <v>3.15</v>
      </c>
      <c r="I5" s="6">
        <f t="shared" si="0"/>
        <v>18.149999999999999</v>
      </c>
      <c r="J5" s="6"/>
    </row>
    <row r="6" spans="2:10" x14ac:dyDescent="0.2">
      <c r="B6" s="2">
        <v>5</v>
      </c>
      <c r="C6" s="5" t="s">
        <v>40</v>
      </c>
      <c r="D6" s="5" t="s">
        <v>41</v>
      </c>
      <c r="E6" s="5" t="s">
        <v>42</v>
      </c>
      <c r="F6" s="4">
        <v>43105</v>
      </c>
      <c r="G6" s="6">
        <v>276</v>
      </c>
      <c r="H6" s="6">
        <f t="shared" si="1"/>
        <v>57.96</v>
      </c>
      <c r="I6" s="6">
        <f t="shared" si="0"/>
        <v>333.96</v>
      </c>
      <c r="J6" s="6"/>
    </row>
    <row r="7" spans="2:10" x14ac:dyDescent="0.2">
      <c r="B7" s="2">
        <v>6</v>
      </c>
      <c r="C7" s="5" t="s">
        <v>13</v>
      </c>
      <c r="D7" s="5" t="s">
        <v>14</v>
      </c>
      <c r="E7" s="5">
        <v>1800001</v>
      </c>
      <c r="F7" s="4">
        <v>43106</v>
      </c>
      <c r="G7" s="6">
        <v>105</v>
      </c>
      <c r="H7" s="6">
        <f t="shared" si="1"/>
        <v>22.05</v>
      </c>
      <c r="I7" s="6">
        <f t="shared" si="0"/>
        <v>127.05</v>
      </c>
      <c r="J7" s="6"/>
    </row>
    <row r="8" spans="2:10" x14ac:dyDescent="0.2">
      <c r="B8" s="2">
        <v>7</v>
      </c>
      <c r="C8" s="5" t="s">
        <v>54</v>
      </c>
      <c r="D8" s="5" t="s">
        <v>55</v>
      </c>
      <c r="E8" s="5">
        <v>53</v>
      </c>
      <c r="F8" s="4">
        <v>43108</v>
      </c>
      <c r="G8" s="6">
        <v>4373</v>
      </c>
      <c r="H8" s="6">
        <f t="shared" si="1"/>
        <v>918.32999999999993</v>
      </c>
      <c r="I8" s="6">
        <f t="shared" si="0"/>
        <v>5291.33</v>
      </c>
      <c r="J8" s="6"/>
    </row>
    <row r="9" spans="2:10" x14ac:dyDescent="0.2">
      <c r="B9" s="2">
        <v>8</v>
      </c>
      <c r="C9" s="5" t="s">
        <v>45</v>
      </c>
      <c r="D9" s="5" t="s">
        <v>46</v>
      </c>
      <c r="E9" s="5">
        <v>804000031</v>
      </c>
      <c r="F9" s="4">
        <v>43115</v>
      </c>
      <c r="G9" s="6">
        <v>40.950000000000003</v>
      </c>
      <c r="H9" s="6">
        <f t="shared" si="1"/>
        <v>8.5995000000000008</v>
      </c>
      <c r="I9" s="6">
        <f t="shared" si="0"/>
        <v>49.549500000000002</v>
      </c>
      <c r="J9" s="6"/>
    </row>
    <row r="10" spans="2:10" x14ac:dyDescent="0.2">
      <c r="B10" s="2">
        <v>9</v>
      </c>
      <c r="C10" s="5" t="s">
        <v>20</v>
      </c>
      <c r="D10" s="5" t="s">
        <v>21</v>
      </c>
      <c r="E10" s="5" t="s">
        <v>52</v>
      </c>
      <c r="F10" s="4">
        <v>43115</v>
      </c>
      <c r="G10" s="6">
        <v>3750</v>
      </c>
      <c r="H10" s="6">
        <f t="shared" si="1"/>
        <v>787.5</v>
      </c>
      <c r="I10" s="6">
        <f t="shared" si="0"/>
        <v>4537.5</v>
      </c>
      <c r="J10" s="6"/>
    </row>
    <row r="11" spans="2:10" x14ac:dyDescent="0.2">
      <c r="B11" s="2">
        <v>10</v>
      </c>
      <c r="C11" s="5" t="s">
        <v>56</v>
      </c>
      <c r="D11" s="5" t="s">
        <v>57</v>
      </c>
      <c r="E11" s="5" t="s">
        <v>58</v>
      </c>
      <c r="F11" s="4">
        <v>43115</v>
      </c>
      <c r="G11" s="6">
        <v>46.23</v>
      </c>
      <c r="H11" s="6">
        <f t="shared" si="1"/>
        <v>9.7082999999999995</v>
      </c>
      <c r="I11" s="6">
        <f t="shared" si="0"/>
        <v>55.938299999999998</v>
      </c>
      <c r="J11" s="6"/>
    </row>
    <row r="12" spans="2:10" x14ac:dyDescent="0.2">
      <c r="B12" s="2">
        <v>11</v>
      </c>
      <c r="C12" s="5" t="s">
        <v>29</v>
      </c>
      <c r="D12" s="5" t="s">
        <v>30</v>
      </c>
      <c r="E12" s="7" t="s">
        <v>61</v>
      </c>
      <c r="F12" s="4">
        <v>43115</v>
      </c>
      <c r="G12" s="6">
        <v>32.4</v>
      </c>
      <c r="H12" s="6">
        <f t="shared" si="1"/>
        <v>6.8039999999999994</v>
      </c>
      <c r="I12" s="6">
        <f t="shared" si="0"/>
        <v>39.204000000000001</v>
      </c>
      <c r="J12" s="6"/>
    </row>
    <row r="13" spans="2:10" x14ac:dyDescent="0.2">
      <c r="B13" s="2">
        <v>12</v>
      </c>
      <c r="C13" s="5" t="s">
        <v>10</v>
      </c>
      <c r="D13" s="5" t="s">
        <v>34</v>
      </c>
      <c r="E13" s="5" t="s">
        <v>62</v>
      </c>
      <c r="F13" s="4">
        <v>43115</v>
      </c>
      <c r="G13" s="6">
        <v>1217.44</v>
      </c>
      <c r="H13" s="6">
        <f t="shared" si="1"/>
        <v>255.66239999999999</v>
      </c>
      <c r="I13" s="6">
        <f t="shared" si="0"/>
        <v>1473.1024</v>
      </c>
      <c r="J13" s="6"/>
    </row>
    <row r="14" spans="2:10" x14ac:dyDescent="0.2">
      <c r="B14" s="2">
        <v>13</v>
      </c>
      <c r="C14" s="5" t="s">
        <v>47</v>
      </c>
      <c r="D14" s="5" t="s">
        <v>48</v>
      </c>
      <c r="E14" s="5" t="s">
        <v>49</v>
      </c>
      <c r="F14" s="4">
        <v>43116</v>
      </c>
      <c r="G14" s="6">
        <v>95</v>
      </c>
      <c r="H14" s="6">
        <f t="shared" si="1"/>
        <v>19.95</v>
      </c>
      <c r="I14" s="6">
        <f t="shared" si="0"/>
        <v>114.95</v>
      </c>
      <c r="J14" s="6"/>
    </row>
    <row r="15" spans="2:10" x14ac:dyDescent="0.2">
      <c r="B15" s="2">
        <v>14</v>
      </c>
      <c r="C15" s="5" t="s">
        <v>50</v>
      </c>
      <c r="D15" s="5" t="s">
        <v>51</v>
      </c>
      <c r="E15" s="5" t="s">
        <v>53</v>
      </c>
      <c r="F15" s="4">
        <v>43116</v>
      </c>
      <c r="G15" s="6">
        <v>19.21</v>
      </c>
      <c r="H15" s="6">
        <v>0.67</v>
      </c>
      <c r="I15" s="6">
        <f t="shared" si="0"/>
        <v>19.880000000000003</v>
      </c>
      <c r="J15" s="6"/>
    </row>
    <row r="16" spans="2:10" x14ac:dyDescent="0.2">
      <c r="B16" s="2">
        <v>15</v>
      </c>
      <c r="C16" s="5" t="s">
        <v>18</v>
      </c>
      <c r="D16" s="5" t="s">
        <v>19</v>
      </c>
      <c r="E16" s="5" t="s">
        <v>75</v>
      </c>
      <c r="F16" s="4">
        <v>43116</v>
      </c>
      <c r="G16" s="6">
        <v>1015</v>
      </c>
      <c r="H16" s="6">
        <f t="shared" ref="H16:H34" si="2">G16*0.21</f>
        <v>213.15</v>
      </c>
      <c r="I16" s="6">
        <f t="shared" si="0"/>
        <v>1228.1500000000001</v>
      </c>
      <c r="J16" s="6"/>
    </row>
    <row r="17" spans="2:10" x14ac:dyDescent="0.2">
      <c r="B17" s="2">
        <v>16</v>
      </c>
      <c r="C17" s="5" t="s">
        <v>63</v>
      </c>
      <c r="D17" s="5" t="s">
        <v>64</v>
      </c>
      <c r="E17" s="5" t="s">
        <v>65</v>
      </c>
      <c r="F17" s="4">
        <v>43119</v>
      </c>
      <c r="G17" s="6">
        <v>12.31</v>
      </c>
      <c r="H17" s="6">
        <f t="shared" si="2"/>
        <v>2.5851000000000002</v>
      </c>
      <c r="I17" s="6">
        <f t="shared" si="0"/>
        <v>14.895100000000001</v>
      </c>
      <c r="J17" s="6"/>
    </row>
    <row r="18" spans="2:10" x14ac:dyDescent="0.2">
      <c r="B18" s="2">
        <v>17</v>
      </c>
      <c r="C18" s="5" t="s">
        <v>66</v>
      </c>
      <c r="D18" s="5" t="s">
        <v>67</v>
      </c>
      <c r="E18" s="5" t="s">
        <v>68</v>
      </c>
      <c r="F18" s="4">
        <v>43122</v>
      </c>
      <c r="G18" s="6">
        <v>3805.65</v>
      </c>
      <c r="H18" s="6">
        <f t="shared" si="2"/>
        <v>799.18650000000002</v>
      </c>
      <c r="I18" s="6">
        <f t="shared" si="0"/>
        <v>4604.8365000000003</v>
      </c>
      <c r="J18" s="6"/>
    </row>
    <row r="19" spans="2:10" x14ac:dyDescent="0.2">
      <c r="B19" s="2">
        <v>18</v>
      </c>
      <c r="C19" s="5" t="s">
        <v>13</v>
      </c>
      <c r="D19" s="5" t="s">
        <v>14</v>
      </c>
      <c r="E19" s="5">
        <v>1800006</v>
      </c>
      <c r="F19" s="4">
        <v>43122</v>
      </c>
      <c r="G19" s="6">
        <v>114</v>
      </c>
      <c r="H19" s="6">
        <f t="shared" si="2"/>
        <v>23.939999999999998</v>
      </c>
      <c r="I19" s="6">
        <f t="shared" si="0"/>
        <v>137.94</v>
      </c>
      <c r="J19" s="6"/>
    </row>
    <row r="20" spans="2:10" x14ac:dyDescent="0.2">
      <c r="B20" s="2">
        <v>19</v>
      </c>
      <c r="C20" s="5" t="s">
        <v>24</v>
      </c>
      <c r="D20" s="5" t="s">
        <v>25</v>
      </c>
      <c r="E20" s="5" t="s">
        <v>71</v>
      </c>
      <c r="F20" s="4">
        <v>43122</v>
      </c>
      <c r="G20" s="6">
        <v>4662.0600000000004</v>
      </c>
      <c r="H20" s="6">
        <f t="shared" si="2"/>
        <v>979.0326</v>
      </c>
      <c r="I20" s="6">
        <f t="shared" si="0"/>
        <v>5641.0925999999999</v>
      </c>
      <c r="J20" s="6"/>
    </row>
    <row r="21" spans="2:10" x14ac:dyDescent="0.2">
      <c r="B21" s="2">
        <v>20</v>
      </c>
      <c r="C21" s="5" t="s">
        <v>72</v>
      </c>
      <c r="D21" s="5" t="s">
        <v>73</v>
      </c>
      <c r="E21" s="5">
        <v>1118274232</v>
      </c>
      <c r="F21" s="4">
        <v>43122</v>
      </c>
      <c r="G21" s="6">
        <v>895.72</v>
      </c>
      <c r="H21" s="6">
        <f t="shared" si="2"/>
        <v>188.10120000000001</v>
      </c>
      <c r="I21" s="6">
        <f t="shared" si="0"/>
        <v>1083.8212000000001</v>
      </c>
      <c r="J21" s="6"/>
    </row>
    <row r="22" spans="2:10" x14ac:dyDescent="0.2">
      <c r="B22" s="2">
        <v>21</v>
      </c>
      <c r="C22" s="5" t="s">
        <v>136</v>
      </c>
      <c r="D22" s="5" t="s">
        <v>137</v>
      </c>
      <c r="E22" s="5" t="s">
        <v>146</v>
      </c>
      <c r="F22" s="4">
        <v>43122</v>
      </c>
      <c r="G22" s="6">
        <v>230.28</v>
      </c>
      <c r="H22" s="6">
        <f t="shared" si="2"/>
        <v>48.358799999999995</v>
      </c>
      <c r="I22" s="6">
        <f t="shared" si="0"/>
        <v>278.6388</v>
      </c>
      <c r="J22" s="6"/>
    </row>
    <row r="23" spans="2:10" x14ac:dyDescent="0.2">
      <c r="B23" s="2">
        <v>22</v>
      </c>
      <c r="C23" s="5" t="s">
        <v>69</v>
      </c>
      <c r="D23" s="5" t="s">
        <v>70</v>
      </c>
      <c r="E23" s="5" t="s">
        <v>262</v>
      </c>
      <c r="F23" s="4">
        <v>43123</v>
      </c>
      <c r="G23" s="6">
        <v>340.47</v>
      </c>
      <c r="H23" s="6">
        <f t="shared" si="2"/>
        <v>71.498699999999999</v>
      </c>
      <c r="I23" s="6">
        <f t="shared" si="0"/>
        <v>411.96870000000001</v>
      </c>
      <c r="J23" s="6"/>
    </row>
    <row r="24" spans="2:10" x14ac:dyDescent="0.2">
      <c r="B24" s="2">
        <v>23</v>
      </c>
      <c r="C24" s="5" t="s">
        <v>109</v>
      </c>
      <c r="D24" s="5" t="s">
        <v>110</v>
      </c>
      <c r="E24" s="5" t="s">
        <v>111</v>
      </c>
      <c r="F24" s="4">
        <v>43129</v>
      </c>
      <c r="G24" s="6">
        <v>110</v>
      </c>
      <c r="H24" s="6">
        <f t="shared" si="2"/>
        <v>23.099999999999998</v>
      </c>
      <c r="I24" s="6">
        <f t="shared" si="0"/>
        <v>133.1</v>
      </c>
      <c r="J24" s="6"/>
    </row>
    <row r="25" spans="2:10" x14ac:dyDescent="0.2">
      <c r="B25" s="2">
        <v>24</v>
      </c>
      <c r="C25" s="5" t="s">
        <v>59</v>
      </c>
      <c r="D25" s="5" t="s">
        <v>60</v>
      </c>
      <c r="E25" s="5" t="s">
        <v>74</v>
      </c>
      <c r="F25" s="4">
        <v>43130</v>
      </c>
      <c r="G25" s="6">
        <v>342.02</v>
      </c>
      <c r="H25" s="6">
        <f t="shared" si="2"/>
        <v>71.82419999999999</v>
      </c>
      <c r="I25" s="6">
        <f t="shared" si="0"/>
        <v>413.8442</v>
      </c>
      <c r="J25" s="6"/>
    </row>
    <row r="26" spans="2:10" x14ac:dyDescent="0.2">
      <c r="B26" s="2">
        <v>25</v>
      </c>
      <c r="C26" s="5" t="s">
        <v>76</v>
      </c>
      <c r="D26" s="5" t="s">
        <v>77</v>
      </c>
      <c r="E26" s="5">
        <v>2018001582</v>
      </c>
      <c r="F26" s="4">
        <v>43130</v>
      </c>
      <c r="G26" s="6">
        <v>529.5</v>
      </c>
      <c r="H26" s="6">
        <f t="shared" si="2"/>
        <v>111.19499999999999</v>
      </c>
      <c r="I26" s="6">
        <f t="shared" si="0"/>
        <v>640.69499999999994</v>
      </c>
      <c r="J26" s="6"/>
    </row>
    <row r="27" spans="2:10" x14ac:dyDescent="0.2">
      <c r="B27" s="2">
        <v>26</v>
      </c>
      <c r="C27" s="5" t="s">
        <v>119</v>
      </c>
      <c r="D27" s="5" t="s">
        <v>120</v>
      </c>
      <c r="E27" s="5" t="s">
        <v>121</v>
      </c>
      <c r="F27" s="4">
        <v>43130</v>
      </c>
      <c r="G27" s="6">
        <v>190</v>
      </c>
      <c r="H27" s="6">
        <f t="shared" si="2"/>
        <v>39.9</v>
      </c>
      <c r="I27" s="6">
        <f t="shared" si="0"/>
        <v>229.9</v>
      </c>
      <c r="J27" s="6"/>
    </row>
    <row r="28" spans="2:10" x14ac:dyDescent="0.2">
      <c r="B28" s="2">
        <v>27</v>
      </c>
      <c r="C28" s="5" t="s">
        <v>76</v>
      </c>
      <c r="D28" s="5" t="s">
        <v>77</v>
      </c>
      <c r="E28" s="5">
        <v>2018001622</v>
      </c>
      <c r="F28" s="4">
        <v>43131</v>
      </c>
      <c r="G28" s="6">
        <v>50.39</v>
      </c>
      <c r="H28" s="6">
        <f t="shared" si="2"/>
        <v>10.581899999999999</v>
      </c>
      <c r="I28" s="6">
        <f t="shared" si="0"/>
        <v>60.971899999999998</v>
      </c>
      <c r="J28" s="6"/>
    </row>
    <row r="29" spans="2:10" x14ac:dyDescent="0.2">
      <c r="B29" s="2">
        <v>28</v>
      </c>
      <c r="C29" s="5" t="s">
        <v>78</v>
      </c>
      <c r="D29" s="5" t="s">
        <v>79</v>
      </c>
      <c r="E29" s="5">
        <v>239517</v>
      </c>
      <c r="F29" s="4">
        <v>43131</v>
      </c>
      <c r="G29" s="6">
        <v>99.51</v>
      </c>
      <c r="H29" s="6">
        <f t="shared" si="2"/>
        <v>20.897100000000002</v>
      </c>
      <c r="I29" s="6">
        <f t="shared" si="0"/>
        <v>120.40710000000001</v>
      </c>
      <c r="J29" s="6"/>
    </row>
    <row r="30" spans="2:10" x14ac:dyDescent="0.2">
      <c r="B30" s="2">
        <v>29</v>
      </c>
      <c r="C30" s="5" t="s">
        <v>45</v>
      </c>
      <c r="D30" s="5" t="s">
        <v>46</v>
      </c>
      <c r="E30" s="5">
        <v>804000110</v>
      </c>
      <c r="F30" s="4">
        <v>43131</v>
      </c>
      <c r="G30" s="6">
        <v>1043.5899999999999</v>
      </c>
      <c r="H30" s="6">
        <f t="shared" si="2"/>
        <v>219.15389999999996</v>
      </c>
      <c r="I30" s="6">
        <f t="shared" si="0"/>
        <v>1262.7438999999999</v>
      </c>
      <c r="J30" s="6"/>
    </row>
    <row r="31" spans="2:10" x14ac:dyDescent="0.2">
      <c r="B31" s="2">
        <v>30</v>
      </c>
      <c r="C31" s="5" t="s">
        <v>80</v>
      </c>
      <c r="D31" s="5" t="s">
        <v>30</v>
      </c>
      <c r="E31" s="7" t="s">
        <v>81</v>
      </c>
      <c r="F31" s="4">
        <v>43131</v>
      </c>
      <c r="G31" s="6">
        <v>48.14</v>
      </c>
      <c r="H31" s="6">
        <f t="shared" si="2"/>
        <v>10.109399999999999</v>
      </c>
      <c r="I31" s="6">
        <f t="shared" si="0"/>
        <v>58.249400000000001</v>
      </c>
      <c r="J31" s="6"/>
    </row>
    <row r="32" spans="2:10" x14ac:dyDescent="0.2">
      <c r="B32" s="2">
        <v>31</v>
      </c>
      <c r="C32" s="8" t="s">
        <v>26</v>
      </c>
      <c r="D32" s="5" t="s">
        <v>32</v>
      </c>
      <c r="E32" s="7" t="s">
        <v>82</v>
      </c>
      <c r="F32" s="4">
        <v>43131</v>
      </c>
      <c r="G32" s="6">
        <v>1000</v>
      </c>
      <c r="H32" s="6">
        <f t="shared" si="2"/>
        <v>210</v>
      </c>
      <c r="I32" s="6">
        <f t="shared" si="0"/>
        <v>1210</v>
      </c>
      <c r="J32" s="6"/>
    </row>
    <row r="33" spans="2:10" x14ac:dyDescent="0.2">
      <c r="B33" s="2">
        <v>32</v>
      </c>
      <c r="C33" s="5" t="s">
        <v>86</v>
      </c>
      <c r="D33" s="5" t="s">
        <v>87</v>
      </c>
      <c r="E33" s="5" t="s">
        <v>88</v>
      </c>
      <c r="F33" s="4">
        <v>43131</v>
      </c>
      <c r="G33" s="6">
        <v>158.33000000000001</v>
      </c>
      <c r="H33" s="6">
        <f t="shared" si="2"/>
        <v>33.249299999999998</v>
      </c>
      <c r="I33" s="6">
        <f t="shared" si="0"/>
        <v>191.57930000000002</v>
      </c>
      <c r="J33" s="6"/>
    </row>
    <row r="34" spans="2:10" x14ac:dyDescent="0.2">
      <c r="B34" s="2">
        <v>33</v>
      </c>
      <c r="C34" s="5" t="s">
        <v>89</v>
      </c>
      <c r="D34" s="5" t="s">
        <v>90</v>
      </c>
      <c r="E34" s="5" t="s">
        <v>91</v>
      </c>
      <c r="F34" s="4">
        <v>43131</v>
      </c>
      <c r="G34" s="6">
        <v>572.84</v>
      </c>
      <c r="H34" s="6">
        <f t="shared" si="2"/>
        <v>120.29640000000001</v>
      </c>
      <c r="I34" s="6">
        <f t="shared" ref="I34:I65" si="3">G34+H34</f>
        <v>693.13640000000009</v>
      </c>
      <c r="J34" s="6"/>
    </row>
    <row r="35" spans="2:10" x14ac:dyDescent="0.2">
      <c r="B35" s="2">
        <v>34</v>
      </c>
      <c r="C35" s="5" t="s">
        <v>28</v>
      </c>
      <c r="D35" s="5" t="s">
        <v>27</v>
      </c>
      <c r="E35" s="5" t="s">
        <v>101</v>
      </c>
      <c r="F35" s="4">
        <v>43131</v>
      </c>
      <c r="G35" s="6">
        <v>24.9</v>
      </c>
      <c r="H35" s="6">
        <f>G35*0.1</f>
        <v>2.4900000000000002</v>
      </c>
      <c r="I35" s="6">
        <f t="shared" si="3"/>
        <v>27.39</v>
      </c>
      <c r="J35" s="6"/>
    </row>
    <row r="36" spans="2:10" x14ac:dyDescent="0.2">
      <c r="B36" s="2">
        <v>35</v>
      </c>
      <c r="C36" s="5" t="s">
        <v>28</v>
      </c>
      <c r="D36" s="5" t="s">
        <v>27</v>
      </c>
      <c r="E36" s="5" t="s">
        <v>102</v>
      </c>
      <c r="F36" s="4">
        <v>43131</v>
      </c>
      <c r="G36" s="6">
        <v>30</v>
      </c>
      <c r="H36" s="6">
        <f>G36*0.1</f>
        <v>3</v>
      </c>
      <c r="I36" s="6">
        <f t="shared" si="3"/>
        <v>33</v>
      </c>
      <c r="J36" s="6"/>
    </row>
    <row r="37" spans="2:10" x14ac:dyDescent="0.2">
      <c r="B37" s="2">
        <v>36</v>
      </c>
      <c r="C37" s="5" t="s">
        <v>10</v>
      </c>
      <c r="D37" s="5" t="s">
        <v>34</v>
      </c>
      <c r="E37" s="5" t="s">
        <v>112</v>
      </c>
      <c r="F37" s="4">
        <v>43131</v>
      </c>
      <c r="G37" s="6">
        <v>428.54</v>
      </c>
      <c r="H37" s="6">
        <f>G37*0.21</f>
        <v>89.993399999999994</v>
      </c>
      <c r="I37" s="6">
        <f t="shared" si="3"/>
        <v>518.53340000000003</v>
      </c>
      <c r="J37" s="6"/>
    </row>
    <row r="38" spans="2:10" x14ac:dyDescent="0.2">
      <c r="B38" s="2">
        <v>37</v>
      </c>
      <c r="C38" s="5" t="s">
        <v>116</v>
      </c>
      <c r="D38" s="5" t="s">
        <v>117</v>
      </c>
      <c r="E38" s="5" t="s">
        <v>118</v>
      </c>
      <c r="F38" s="4">
        <v>43131</v>
      </c>
      <c r="G38" s="6">
        <v>89.4</v>
      </c>
      <c r="H38" s="6">
        <f>G38*0.21</f>
        <v>18.774000000000001</v>
      </c>
      <c r="I38" s="6">
        <f t="shared" si="3"/>
        <v>108.17400000000001</v>
      </c>
      <c r="J38" s="6"/>
    </row>
    <row r="39" spans="2:10" x14ac:dyDescent="0.2">
      <c r="B39" s="2">
        <v>38</v>
      </c>
      <c r="C39" s="5" t="s">
        <v>11</v>
      </c>
      <c r="D39" s="5" t="s">
        <v>12</v>
      </c>
      <c r="E39" s="5" t="s">
        <v>124</v>
      </c>
      <c r="F39" s="4">
        <v>43131</v>
      </c>
      <c r="G39" s="6">
        <v>490</v>
      </c>
      <c r="H39" s="6">
        <f>G39*0.1</f>
        <v>49</v>
      </c>
      <c r="I39" s="6">
        <f t="shared" si="3"/>
        <v>539</v>
      </c>
      <c r="J39" s="6"/>
    </row>
    <row r="40" spans="2:10" x14ac:dyDescent="0.2">
      <c r="B40" s="2">
        <v>39</v>
      </c>
      <c r="C40" s="5" t="s">
        <v>8</v>
      </c>
      <c r="D40" s="5" t="s">
        <v>9</v>
      </c>
      <c r="E40" s="5">
        <v>12</v>
      </c>
      <c r="F40" s="4">
        <v>43131</v>
      </c>
      <c r="G40" s="6">
        <v>131.53</v>
      </c>
      <c r="H40" s="6">
        <f t="shared" ref="H40:H49" si="4">G40*0.21</f>
        <v>27.621299999999998</v>
      </c>
      <c r="I40" s="6">
        <f t="shared" si="3"/>
        <v>159.15129999999999</v>
      </c>
      <c r="J40" s="6"/>
    </row>
    <row r="41" spans="2:10" x14ac:dyDescent="0.2">
      <c r="B41" s="2">
        <v>40</v>
      </c>
      <c r="C41" s="5" t="s">
        <v>15</v>
      </c>
      <c r="D41" s="5" t="s">
        <v>31</v>
      </c>
      <c r="E41" s="5">
        <v>335</v>
      </c>
      <c r="F41" s="4">
        <v>43132</v>
      </c>
      <c r="G41" s="6">
        <v>155</v>
      </c>
      <c r="H41" s="6">
        <f t="shared" si="4"/>
        <v>32.549999999999997</v>
      </c>
      <c r="I41" s="6">
        <f t="shared" si="3"/>
        <v>187.55</v>
      </c>
      <c r="J41" s="6"/>
    </row>
    <row r="42" spans="2:10" x14ac:dyDescent="0.2">
      <c r="B42" s="2">
        <v>41</v>
      </c>
      <c r="C42" s="5" t="s">
        <v>59</v>
      </c>
      <c r="D42" s="5" t="s">
        <v>60</v>
      </c>
      <c r="E42" s="5">
        <v>147</v>
      </c>
      <c r="F42" s="4">
        <v>43132</v>
      </c>
      <c r="G42" s="6">
        <v>15</v>
      </c>
      <c r="H42" s="6">
        <f t="shared" si="4"/>
        <v>3.15</v>
      </c>
      <c r="I42" s="6">
        <f t="shared" si="3"/>
        <v>18.149999999999999</v>
      </c>
      <c r="J42" s="6"/>
    </row>
    <row r="43" spans="2:10" x14ac:dyDescent="0.2">
      <c r="B43" s="2">
        <v>42</v>
      </c>
      <c r="C43" s="5" t="s">
        <v>83</v>
      </c>
      <c r="D43" s="5" t="s">
        <v>84</v>
      </c>
      <c r="E43" s="5" t="s">
        <v>85</v>
      </c>
      <c r="F43" s="4">
        <v>43132</v>
      </c>
      <c r="G43" s="6">
        <v>134.15</v>
      </c>
      <c r="H43" s="6">
        <f t="shared" si="4"/>
        <v>28.171500000000002</v>
      </c>
      <c r="I43" s="6">
        <f t="shared" si="3"/>
        <v>162.32150000000001</v>
      </c>
      <c r="J43" s="6"/>
    </row>
    <row r="44" spans="2:10" x14ac:dyDescent="0.2">
      <c r="B44" s="2">
        <v>43</v>
      </c>
      <c r="C44" s="5" t="s">
        <v>92</v>
      </c>
      <c r="D44" s="5" t="s">
        <v>93</v>
      </c>
      <c r="E44" s="5" t="s">
        <v>94</v>
      </c>
      <c r="F44" s="4">
        <v>43132</v>
      </c>
      <c r="G44" s="6">
        <v>331.29</v>
      </c>
      <c r="H44" s="6">
        <f t="shared" si="4"/>
        <v>69.570899999999995</v>
      </c>
      <c r="I44" s="6">
        <f t="shared" si="3"/>
        <v>400.86090000000002</v>
      </c>
      <c r="J44" s="6"/>
    </row>
    <row r="45" spans="2:10" x14ac:dyDescent="0.2">
      <c r="B45" s="2">
        <v>44</v>
      </c>
      <c r="C45" s="5" t="s">
        <v>122</v>
      </c>
      <c r="D45" s="5" t="s">
        <v>123</v>
      </c>
      <c r="E45" s="5">
        <v>5656603</v>
      </c>
      <c r="F45" s="4">
        <v>43133</v>
      </c>
      <c r="G45" s="6">
        <v>58.13</v>
      </c>
      <c r="H45" s="6">
        <f t="shared" si="4"/>
        <v>12.2073</v>
      </c>
      <c r="I45" s="6">
        <f t="shared" si="3"/>
        <v>70.337299999999999</v>
      </c>
      <c r="J45" s="6"/>
    </row>
    <row r="46" spans="2:10" x14ac:dyDescent="0.2">
      <c r="B46" s="2">
        <v>45</v>
      </c>
      <c r="C46" s="5" t="s">
        <v>122</v>
      </c>
      <c r="D46" s="5" t="s">
        <v>123</v>
      </c>
      <c r="E46" s="5">
        <v>5656001</v>
      </c>
      <c r="F46" s="4">
        <v>43133</v>
      </c>
      <c r="G46" s="6">
        <v>58.13</v>
      </c>
      <c r="H46" s="6">
        <f t="shared" si="4"/>
        <v>12.2073</v>
      </c>
      <c r="I46" s="6">
        <f t="shared" si="3"/>
        <v>70.337299999999999</v>
      </c>
      <c r="J46" s="6"/>
    </row>
    <row r="47" spans="2:10" x14ac:dyDescent="0.2">
      <c r="B47" s="2">
        <v>46</v>
      </c>
      <c r="C47" s="5" t="s">
        <v>122</v>
      </c>
      <c r="D47" s="5" t="s">
        <v>123</v>
      </c>
      <c r="E47" s="5">
        <v>5656483</v>
      </c>
      <c r="F47" s="4">
        <v>43133</v>
      </c>
      <c r="G47" s="6">
        <v>58.13</v>
      </c>
      <c r="H47" s="6">
        <f t="shared" si="4"/>
        <v>12.2073</v>
      </c>
      <c r="I47" s="6">
        <f t="shared" si="3"/>
        <v>70.337299999999999</v>
      </c>
      <c r="J47" s="6"/>
    </row>
    <row r="48" spans="2:10" x14ac:dyDescent="0.2">
      <c r="B48" s="2">
        <v>47</v>
      </c>
      <c r="C48" s="5" t="s">
        <v>122</v>
      </c>
      <c r="D48" s="5" t="s">
        <v>123</v>
      </c>
      <c r="E48" s="5">
        <v>5656440</v>
      </c>
      <c r="F48" s="4">
        <v>43133</v>
      </c>
      <c r="G48" s="6">
        <v>58.13</v>
      </c>
      <c r="H48" s="6">
        <f t="shared" si="4"/>
        <v>12.2073</v>
      </c>
      <c r="I48" s="6">
        <f t="shared" si="3"/>
        <v>70.337299999999999</v>
      </c>
      <c r="J48" s="6"/>
    </row>
    <row r="49" spans="2:10" x14ac:dyDescent="0.2">
      <c r="B49" s="2">
        <v>48</v>
      </c>
      <c r="C49" s="5"/>
      <c r="D49" s="5" t="s">
        <v>151</v>
      </c>
      <c r="E49" s="4" t="s">
        <v>150</v>
      </c>
      <c r="F49" s="4">
        <v>43133</v>
      </c>
      <c r="G49" s="6">
        <v>27.247900000000001</v>
      </c>
      <c r="H49" s="6">
        <f t="shared" si="4"/>
        <v>5.7220589999999998</v>
      </c>
      <c r="I49" s="6">
        <f t="shared" si="3"/>
        <v>32.969959000000003</v>
      </c>
      <c r="J49" s="6"/>
    </row>
    <row r="50" spans="2:10" x14ac:dyDescent="0.2">
      <c r="B50" s="2">
        <v>49</v>
      </c>
      <c r="C50" s="8" t="s">
        <v>128</v>
      </c>
      <c r="D50" s="5" t="s">
        <v>129</v>
      </c>
      <c r="E50" s="5" t="s">
        <v>130</v>
      </c>
      <c r="F50" s="4">
        <v>43135</v>
      </c>
      <c r="G50" s="6">
        <v>141.1</v>
      </c>
      <c r="H50" s="6"/>
      <c r="I50" s="6">
        <f t="shared" si="3"/>
        <v>141.1</v>
      </c>
      <c r="J50" s="6"/>
    </row>
    <row r="51" spans="2:10" x14ac:dyDescent="0.2">
      <c r="B51" s="2">
        <v>50</v>
      </c>
      <c r="C51" s="5" t="s">
        <v>131</v>
      </c>
      <c r="D51" s="5" t="s">
        <v>132</v>
      </c>
      <c r="E51" s="5">
        <v>1325</v>
      </c>
      <c r="F51" s="4">
        <v>43135</v>
      </c>
      <c r="G51" s="6">
        <v>174.61</v>
      </c>
      <c r="H51" s="6">
        <f>G51*0.23</f>
        <v>40.160300000000007</v>
      </c>
      <c r="I51" s="6">
        <f t="shared" si="3"/>
        <v>214.77030000000002</v>
      </c>
      <c r="J51" s="6"/>
    </row>
    <row r="52" spans="2:10" x14ac:dyDescent="0.2">
      <c r="B52" s="2">
        <v>51</v>
      </c>
      <c r="C52" s="5" t="s">
        <v>40</v>
      </c>
      <c r="D52" s="5" t="s">
        <v>41</v>
      </c>
      <c r="E52" s="5" t="s">
        <v>108</v>
      </c>
      <c r="F52" s="4">
        <v>43136</v>
      </c>
      <c r="G52" s="6">
        <v>276</v>
      </c>
      <c r="H52" s="6">
        <f>G52*0.21</f>
        <v>57.96</v>
      </c>
      <c r="I52" s="6">
        <f t="shared" si="3"/>
        <v>333.96</v>
      </c>
      <c r="J52" s="6"/>
    </row>
    <row r="53" spans="2:10" x14ac:dyDescent="0.2">
      <c r="B53" s="2">
        <v>52</v>
      </c>
      <c r="C53" s="5" t="s">
        <v>76</v>
      </c>
      <c r="D53" s="5" t="s">
        <v>77</v>
      </c>
      <c r="E53" s="5">
        <v>2018001812</v>
      </c>
      <c r="F53" s="4">
        <v>43136</v>
      </c>
      <c r="G53" s="6">
        <v>156.69999999999999</v>
      </c>
      <c r="H53" s="6">
        <f>G53*0.21</f>
        <v>32.906999999999996</v>
      </c>
      <c r="I53" s="6">
        <f t="shared" si="3"/>
        <v>189.60699999999997</v>
      </c>
      <c r="J53" s="6"/>
    </row>
    <row r="54" spans="2:10" x14ac:dyDescent="0.2">
      <c r="B54" s="2">
        <v>53</v>
      </c>
      <c r="C54" s="5" t="s">
        <v>95</v>
      </c>
      <c r="D54" s="5" t="s">
        <v>96</v>
      </c>
      <c r="E54" s="5">
        <v>11</v>
      </c>
      <c r="F54" s="4">
        <v>43137</v>
      </c>
      <c r="G54" s="6">
        <v>159.09</v>
      </c>
      <c r="H54" s="6">
        <f>G54*0.21</f>
        <v>33.408900000000003</v>
      </c>
      <c r="I54" s="6">
        <f t="shared" si="3"/>
        <v>192.49889999999999</v>
      </c>
      <c r="J54" s="6"/>
    </row>
    <row r="55" spans="2:10" x14ac:dyDescent="0.2">
      <c r="B55" s="2">
        <v>54</v>
      </c>
      <c r="C55" s="5" t="s">
        <v>97</v>
      </c>
      <c r="D55" s="5" t="s">
        <v>98</v>
      </c>
      <c r="E55" s="5">
        <v>40</v>
      </c>
      <c r="F55" s="4">
        <v>43137</v>
      </c>
      <c r="G55" s="6">
        <v>362.53</v>
      </c>
      <c r="H55" s="6">
        <f>G55*0.1</f>
        <v>36.253</v>
      </c>
      <c r="I55" s="6">
        <f t="shared" si="3"/>
        <v>398.78299999999996</v>
      </c>
      <c r="J55" s="6"/>
    </row>
    <row r="56" spans="2:10" x14ac:dyDescent="0.2">
      <c r="B56" s="2">
        <v>55</v>
      </c>
      <c r="C56" s="5" t="s">
        <v>99</v>
      </c>
      <c r="D56" s="5" t="s">
        <v>100</v>
      </c>
      <c r="E56" s="5">
        <v>2180011</v>
      </c>
      <c r="F56" s="4">
        <v>43137</v>
      </c>
      <c r="G56" s="6">
        <v>940</v>
      </c>
      <c r="H56" s="6">
        <f>G56*0.21</f>
        <v>197.4</v>
      </c>
      <c r="I56" s="6">
        <f t="shared" si="3"/>
        <v>1137.4000000000001</v>
      </c>
      <c r="J56" s="6"/>
    </row>
    <row r="57" spans="2:10" x14ac:dyDescent="0.2">
      <c r="B57" s="2">
        <v>56</v>
      </c>
      <c r="C57" s="5" t="s">
        <v>103</v>
      </c>
      <c r="D57" s="5" t="s">
        <v>104</v>
      </c>
      <c r="E57" s="5" t="s">
        <v>105</v>
      </c>
      <c r="F57" s="4">
        <v>43137</v>
      </c>
      <c r="G57" s="6">
        <v>4293</v>
      </c>
      <c r="H57" s="6"/>
      <c r="I57" s="6">
        <f t="shared" si="3"/>
        <v>4293</v>
      </c>
      <c r="J57" s="6"/>
    </row>
    <row r="58" spans="2:10" x14ac:dyDescent="0.2">
      <c r="B58" s="2">
        <v>57</v>
      </c>
      <c r="C58" s="5" t="s">
        <v>76</v>
      </c>
      <c r="D58" s="5" t="s">
        <v>77</v>
      </c>
      <c r="E58" s="5">
        <v>2018001901</v>
      </c>
      <c r="F58" s="4">
        <v>43137</v>
      </c>
      <c r="G58" s="6">
        <v>14.95</v>
      </c>
      <c r="H58" s="6">
        <f t="shared" ref="H58:H76" si="5">G58*0.21</f>
        <v>3.1394999999999995</v>
      </c>
      <c r="I58" s="6">
        <f t="shared" si="3"/>
        <v>18.089499999999997</v>
      </c>
      <c r="J58" s="6"/>
    </row>
    <row r="59" spans="2:10" x14ac:dyDescent="0.2">
      <c r="B59" s="2">
        <v>58</v>
      </c>
      <c r="C59" s="5" t="s">
        <v>106</v>
      </c>
      <c r="D59" s="5" t="s">
        <v>107</v>
      </c>
      <c r="E59" s="5">
        <v>174</v>
      </c>
      <c r="F59" s="4">
        <v>43138</v>
      </c>
      <c r="G59" s="6">
        <v>5830</v>
      </c>
      <c r="H59" s="6">
        <f t="shared" si="5"/>
        <v>1224.3</v>
      </c>
      <c r="I59" s="6">
        <f t="shared" si="3"/>
        <v>7054.3</v>
      </c>
      <c r="J59" s="6"/>
    </row>
    <row r="60" spans="2:10" x14ac:dyDescent="0.2">
      <c r="B60" s="2">
        <v>59</v>
      </c>
      <c r="C60" s="5" t="s">
        <v>113</v>
      </c>
      <c r="D60" s="5" t="s">
        <v>114</v>
      </c>
      <c r="E60" s="5" t="s">
        <v>115</v>
      </c>
      <c r="F60" s="4">
        <v>43138</v>
      </c>
      <c r="G60" s="6">
        <v>871.29</v>
      </c>
      <c r="H60" s="6">
        <f t="shared" si="5"/>
        <v>182.97089999999997</v>
      </c>
      <c r="I60" s="6">
        <f t="shared" si="3"/>
        <v>1054.2609</v>
      </c>
      <c r="J60" s="6"/>
    </row>
    <row r="61" spans="2:10" x14ac:dyDescent="0.2">
      <c r="B61" s="2">
        <v>60</v>
      </c>
      <c r="C61" s="5" t="s">
        <v>125</v>
      </c>
      <c r="D61" s="5" t="s">
        <v>126</v>
      </c>
      <c r="E61" s="5" t="s">
        <v>127</v>
      </c>
      <c r="F61" s="4">
        <v>43139</v>
      </c>
      <c r="G61" s="6">
        <v>156</v>
      </c>
      <c r="H61" s="6">
        <f t="shared" si="5"/>
        <v>32.76</v>
      </c>
      <c r="I61" s="6">
        <f t="shared" si="3"/>
        <v>188.76</v>
      </c>
      <c r="J61" s="6"/>
    </row>
    <row r="62" spans="2:10" x14ac:dyDescent="0.2">
      <c r="B62" s="2">
        <v>61</v>
      </c>
      <c r="C62" s="5" t="s">
        <v>193</v>
      </c>
      <c r="D62" s="5" t="s">
        <v>194</v>
      </c>
      <c r="E62" s="5" t="s">
        <v>195</v>
      </c>
      <c r="F62" s="4">
        <v>43140</v>
      </c>
      <c r="G62" s="6">
        <v>3152.18</v>
      </c>
      <c r="H62" s="6">
        <f t="shared" si="5"/>
        <v>661.95779999999991</v>
      </c>
      <c r="I62" s="6">
        <f t="shared" si="3"/>
        <v>3814.1377999999995</v>
      </c>
      <c r="J62" s="6"/>
    </row>
    <row r="63" spans="2:10" x14ac:dyDescent="0.2">
      <c r="B63" s="2">
        <v>62</v>
      </c>
      <c r="C63" s="5" t="s">
        <v>133</v>
      </c>
      <c r="D63" s="5" t="s">
        <v>134</v>
      </c>
      <c r="E63" s="5" t="s">
        <v>135</v>
      </c>
      <c r="F63" s="4">
        <v>43143</v>
      </c>
      <c r="G63" s="6">
        <v>104.13</v>
      </c>
      <c r="H63" s="6">
        <f t="shared" si="5"/>
        <v>21.867299999999997</v>
      </c>
      <c r="I63" s="6">
        <f t="shared" si="3"/>
        <v>125.9973</v>
      </c>
      <c r="J63" s="6"/>
    </row>
    <row r="64" spans="2:10" x14ac:dyDescent="0.2">
      <c r="B64" s="2">
        <v>63</v>
      </c>
      <c r="C64" s="5" t="s">
        <v>141</v>
      </c>
      <c r="D64" s="5" t="s">
        <v>142</v>
      </c>
      <c r="E64" s="5" t="s">
        <v>143</v>
      </c>
      <c r="F64" s="4">
        <v>43143</v>
      </c>
      <c r="G64" s="6">
        <v>60</v>
      </c>
      <c r="H64" s="6">
        <f t="shared" si="5"/>
        <v>12.6</v>
      </c>
      <c r="I64" s="6">
        <f t="shared" si="3"/>
        <v>72.599999999999994</v>
      </c>
      <c r="J64" s="6"/>
    </row>
    <row r="65" spans="2:10" x14ac:dyDescent="0.2">
      <c r="B65" s="2">
        <v>64</v>
      </c>
      <c r="C65" s="5" t="s">
        <v>76</v>
      </c>
      <c r="D65" s="5" t="s">
        <v>77</v>
      </c>
      <c r="E65" s="5">
        <v>2018002457</v>
      </c>
      <c r="F65" s="4">
        <v>43145</v>
      </c>
      <c r="G65" s="6">
        <v>489.61</v>
      </c>
      <c r="H65" s="6">
        <f t="shared" si="5"/>
        <v>102.8181</v>
      </c>
      <c r="I65" s="6">
        <f t="shared" si="3"/>
        <v>592.42809999999997</v>
      </c>
      <c r="J65" s="6"/>
    </row>
    <row r="66" spans="2:10" x14ac:dyDescent="0.2">
      <c r="B66" s="2">
        <v>65</v>
      </c>
      <c r="C66" s="5" t="s">
        <v>76</v>
      </c>
      <c r="D66" s="5" t="s">
        <v>77</v>
      </c>
      <c r="E66" s="5">
        <v>2018800341</v>
      </c>
      <c r="F66" s="4">
        <v>43146</v>
      </c>
      <c r="G66" s="6">
        <v>-64.23</v>
      </c>
      <c r="H66" s="6">
        <f t="shared" si="5"/>
        <v>-13.488300000000001</v>
      </c>
      <c r="I66" s="6">
        <f t="shared" ref="I66:I97" si="6">G66+H66</f>
        <v>-77.718299999999999</v>
      </c>
      <c r="J66" s="6"/>
    </row>
    <row r="67" spans="2:10" x14ac:dyDescent="0.2">
      <c r="B67" s="2">
        <v>66</v>
      </c>
      <c r="C67" s="5" t="s">
        <v>45</v>
      </c>
      <c r="D67" s="5" t="s">
        <v>46</v>
      </c>
      <c r="E67" s="5">
        <v>804000179</v>
      </c>
      <c r="F67" s="4">
        <v>43146</v>
      </c>
      <c r="G67" s="6">
        <v>354.47</v>
      </c>
      <c r="H67" s="6">
        <f t="shared" si="5"/>
        <v>74.438699999999997</v>
      </c>
      <c r="I67" s="6">
        <f t="shared" si="6"/>
        <v>428.90870000000001</v>
      </c>
      <c r="J67" s="6"/>
    </row>
    <row r="68" spans="2:10" x14ac:dyDescent="0.2">
      <c r="B68" s="2">
        <v>67</v>
      </c>
      <c r="C68" s="5" t="s">
        <v>139</v>
      </c>
      <c r="D68" s="5" t="s">
        <v>140</v>
      </c>
      <c r="E68" s="5">
        <v>85</v>
      </c>
      <c r="F68" s="4">
        <v>43146</v>
      </c>
      <c r="G68" s="6">
        <v>328</v>
      </c>
      <c r="H68" s="6">
        <f t="shared" si="5"/>
        <v>68.88</v>
      </c>
      <c r="I68" s="6">
        <f t="shared" si="6"/>
        <v>396.88</v>
      </c>
      <c r="J68" s="6"/>
    </row>
    <row r="69" spans="2:10" x14ac:dyDescent="0.2">
      <c r="B69" s="2">
        <v>68</v>
      </c>
      <c r="C69" s="5" t="s">
        <v>29</v>
      </c>
      <c r="D69" s="5" t="s">
        <v>30</v>
      </c>
      <c r="E69" s="5">
        <v>824</v>
      </c>
      <c r="F69" s="4">
        <v>43146</v>
      </c>
      <c r="G69" s="6">
        <v>836.6</v>
      </c>
      <c r="H69" s="6">
        <f t="shared" si="5"/>
        <v>175.68600000000001</v>
      </c>
      <c r="I69" s="6">
        <f t="shared" si="6"/>
        <v>1012.2860000000001</v>
      </c>
      <c r="J69" s="6"/>
    </row>
    <row r="70" spans="2:10" x14ac:dyDescent="0.2">
      <c r="B70" s="2">
        <v>69</v>
      </c>
      <c r="C70" s="5" t="s">
        <v>10</v>
      </c>
      <c r="D70" s="5" t="s">
        <v>34</v>
      </c>
      <c r="E70" s="5" t="s">
        <v>163</v>
      </c>
      <c r="F70" s="4">
        <v>43146</v>
      </c>
      <c r="G70" s="6">
        <v>175.28</v>
      </c>
      <c r="H70" s="6">
        <f t="shared" si="5"/>
        <v>36.808799999999998</v>
      </c>
      <c r="I70" s="6">
        <f t="shared" si="6"/>
        <v>212.08879999999999</v>
      </c>
      <c r="J70" s="6"/>
    </row>
    <row r="71" spans="2:10" x14ac:dyDescent="0.2">
      <c r="B71" s="2">
        <v>70</v>
      </c>
      <c r="C71" s="5" t="s">
        <v>176</v>
      </c>
      <c r="D71" s="5" t="s">
        <v>177</v>
      </c>
      <c r="E71" s="5" t="s">
        <v>178</v>
      </c>
      <c r="F71" s="4">
        <v>43146</v>
      </c>
      <c r="G71" s="6">
        <v>3269.7</v>
      </c>
      <c r="H71" s="6">
        <f t="shared" si="5"/>
        <v>686.63699999999994</v>
      </c>
      <c r="I71" s="6">
        <f t="shared" si="6"/>
        <v>3956.3369999999995</v>
      </c>
      <c r="J71" s="6"/>
    </row>
    <row r="72" spans="2:10" x14ac:dyDescent="0.2">
      <c r="B72" s="2">
        <v>71</v>
      </c>
      <c r="C72" s="5" t="s">
        <v>136</v>
      </c>
      <c r="D72" s="5" t="s">
        <v>137</v>
      </c>
      <c r="E72" s="5" t="s">
        <v>138</v>
      </c>
      <c r="F72" s="4">
        <v>43147</v>
      </c>
      <c r="G72" s="6">
        <v>220.01</v>
      </c>
      <c r="H72" s="6">
        <f t="shared" si="5"/>
        <v>46.202099999999994</v>
      </c>
      <c r="I72" s="6">
        <f t="shared" si="6"/>
        <v>266.21209999999996</v>
      </c>
      <c r="J72" s="6"/>
    </row>
    <row r="73" spans="2:10" x14ac:dyDescent="0.2">
      <c r="B73" s="2">
        <v>72</v>
      </c>
      <c r="C73" s="5" t="s">
        <v>147</v>
      </c>
      <c r="D73" s="5" t="s">
        <v>148</v>
      </c>
      <c r="E73" s="7" t="s">
        <v>149</v>
      </c>
      <c r="F73" s="4">
        <v>43150</v>
      </c>
      <c r="G73" s="6">
        <v>1250</v>
      </c>
      <c r="H73" s="6">
        <f t="shared" si="5"/>
        <v>262.5</v>
      </c>
      <c r="I73" s="6">
        <f t="shared" si="6"/>
        <v>1512.5</v>
      </c>
      <c r="J73" s="6"/>
    </row>
    <row r="74" spans="2:10" x14ac:dyDescent="0.2">
      <c r="B74" s="2">
        <v>73</v>
      </c>
      <c r="C74" s="5" t="s">
        <v>144</v>
      </c>
      <c r="D74" s="5" t="s">
        <v>145</v>
      </c>
      <c r="E74" s="5">
        <v>229</v>
      </c>
      <c r="F74" s="4">
        <v>43152</v>
      </c>
      <c r="G74" s="6">
        <v>45.36</v>
      </c>
      <c r="H74" s="6">
        <f t="shared" si="5"/>
        <v>9.525599999999999</v>
      </c>
      <c r="I74" s="6">
        <f t="shared" si="6"/>
        <v>54.885599999999997</v>
      </c>
      <c r="J74" s="6"/>
    </row>
    <row r="75" spans="2:10" x14ac:dyDescent="0.2">
      <c r="B75" s="2">
        <v>74</v>
      </c>
      <c r="C75" s="5" t="s">
        <v>152</v>
      </c>
      <c r="D75" s="5" t="s">
        <v>153</v>
      </c>
      <c r="E75" s="5" t="s">
        <v>154</v>
      </c>
      <c r="F75" s="4">
        <v>43153</v>
      </c>
      <c r="G75" s="6">
        <v>3111.84</v>
      </c>
      <c r="H75" s="6">
        <f t="shared" si="5"/>
        <v>653.4864</v>
      </c>
      <c r="I75" s="6">
        <f t="shared" si="6"/>
        <v>3765.3263999999999</v>
      </c>
      <c r="J75" s="6"/>
    </row>
    <row r="76" spans="2:10" x14ac:dyDescent="0.2">
      <c r="B76" s="2">
        <v>75</v>
      </c>
      <c r="C76" s="5" t="s">
        <v>152</v>
      </c>
      <c r="D76" s="5" t="s">
        <v>153</v>
      </c>
      <c r="E76" s="5" t="s">
        <v>155</v>
      </c>
      <c r="F76" s="4">
        <v>43153</v>
      </c>
      <c r="G76" s="6">
        <v>1128.5999999999999</v>
      </c>
      <c r="H76" s="6">
        <f t="shared" si="5"/>
        <v>237.00599999999997</v>
      </c>
      <c r="I76" s="6">
        <f t="shared" si="6"/>
        <v>1365.6059999999998</v>
      </c>
      <c r="J76" s="6"/>
    </row>
    <row r="77" spans="2:10" x14ac:dyDescent="0.2">
      <c r="B77" s="2">
        <v>76</v>
      </c>
      <c r="C77" s="5" t="s">
        <v>237</v>
      </c>
      <c r="D77" s="5" t="s">
        <v>238</v>
      </c>
      <c r="E77" s="5" t="s">
        <v>239</v>
      </c>
      <c r="F77" s="4">
        <v>43153</v>
      </c>
      <c r="G77" s="6">
        <v>750</v>
      </c>
      <c r="H77" s="6"/>
      <c r="I77" s="6">
        <f t="shared" si="6"/>
        <v>750</v>
      </c>
      <c r="J77" s="6"/>
    </row>
    <row r="78" spans="2:10" x14ac:dyDescent="0.2">
      <c r="B78" s="2">
        <v>77</v>
      </c>
      <c r="C78" s="5" t="s">
        <v>144</v>
      </c>
      <c r="D78" s="5" t="s">
        <v>145</v>
      </c>
      <c r="E78" s="5">
        <v>248</v>
      </c>
      <c r="F78" s="4">
        <v>43154</v>
      </c>
      <c r="G78" s="6">
        <v>-40.82</v>
      </c>
      <c r="H78" s="6">
        <f t="shared" ref="H78:H92" si="7">G78*0.21</f>
        <v>-8.5722000000000005</v>
      </c>
      <c r="I78" s="6">
        <f t="shared" si="6"/>
        <v>-49.392200000000003</v>
      </c>
      <c r="J78" s="6"/>
    </row>
    <row r="79" spans="2:10" x14ac:dyDescent="0.2">
      <c r="B79" s="2">
        <v>78</v>
      </c>
      <c r="C79" s="5" t="s">
        <v>76</v>
      </c>
      <c r="D79" s="5" t="s">
        <v>77</v>
      </c>
      <c r="E79" s="5">
        <v>2018002997</v>
      </c>
      <c r="F79" s="4">
        <v>43154</v>
      </c>
      <c r="G79" s="6">
        <v>26.61</v>
      </c>
      <c r="H79" s="6">
        <f t="shared" si="7"/>
        <v>5.5880999999999998</v>
      </c>
      <c r="I79" s="6">
        <f t="shared" si="6"/>
        <v>32.198099999999997</v>
      </c>
      <c r="J79" s="6"/>
    </row>
    <row r="80" spans="2:10" x14ac:dyDescent="0.2">
      <c r="B80" s="2">
        <v>79</v>
      </c>
      <c r="C80" s="5" t="s">
        <v>160</v>
      </c>
      <c r="D80" s="5" t="s">
        <v>161</v>
      </c>
      <c r="E80" s="5" t="s">
        <v>162</v>
      </c>
      <c r="F80" s="4">
        <v>43154</v>
      </c>
      <c r="G80" s="6">
        <v>980.46</v>
      </c>
      <c r="H80" s="6">
        <f t="shared" si="7"/>
        <v>205.89660000000001</v>
      </c>
      <c r="I80" s="6">
        <f t="shared" si="6"/>
        <v>1186.3566000000001</v>
      </c>
      <c r="J80" s="6"/>
    </row>
    <row r="81" spans="2:10" x14ac:dyDescent="0.2">
      <c r="B81" s="2">
        <v>80</v>
      </c>
      <c r="C81" s="5" t="s">
        <v>43</v>
      </c>
      <c r="D81" s="5" t="s">
        <v>44</v>
      </c>
      <c r="E81" s="5">
        <v>756</v>
      </c>
      <c r="F81" s="4">
        <v>43156</v>
      </c>
      <c r="G81" s="6">
        <v>42.5</v>
      </c>
      <c r="H81" s="6">
        <f t="shared" si="7"/>
        <v>8.9249999999999989</v>
      </c>
      <c r="I81" s="6">
        <f t="shared" si="6"/>
        <v>51.424999999999997</v>
      </c>
      <c r="J81" s="6"/>
    </row>
    <row r="82" spans="2:10" x14ac:dyDescent="0.2">
      <c r="B82" s="2">
        <v>81</v>
      </c>
      <c r="C82" s="5" t="s">
        <v>24</v>
      </c>
      <c r="D82" s="5" t="s">
        <v>25</v>
      </c>
      <c r="E82" s="5" t="s">
        <v>157</v>
      </c>
      <c r="F82" s="4">
        <v>43157</v>
      </c>
      <c r="G82" s="6">
        <v>5785.77</v>
      </c>
      <c r="H82" s="6">
        <f t="shared" si="7"/>
        <v>1215.0117</v>
      </c>
      <c r="I82" s="6">
        <f t="shared" si="6"/>
        <v>7000.7817000000005</v>
      </c>
      <c r="J82" s="6"/>
    </row>
    <row r="83" spans="2:10" x14ac:dyDescent="0.2">
      <c r="B83" s="2">
        <v>82</v>
      </c>
      <c r="C83" s="10" t="s">
        <v>158</v>
      </c>
      <c r="D83" s="10" t="s">
        <v>159</v>
      </c>
      <c r="E83" s="5">
        <v>149308</v>
      </c>
      <c r="F83" s="4">
        <v>43157</v>
      </c>
      <c r="G83" s="6">
        <v>27.31</v>
      </c>
      <c r="H83" s="6">
        <f t="shared" si="7"/>
        <v>5.7350999999999992</v>
      </c>
      <c r="I83" s="6">
        <f t="shared" si="6"/>
        <v>33.045099999999998</v>
      </c>
      <c r="J83" s="6"/>
    </row>
    <row r="84" spans="2:10" x14ac:dyDescent="0.2">
      <c r="B84" s="2">
        <v>83</v>
      </c>
      <c r="C84" s="5" t="s">
        <v>136</v>
      </c>
      <c r="D84" s="5" t="s">
        <v>137</v>
      </c>
      <c r="E84" s="5" t="s">
        <v>156</v>
      </c>
      <c r="F84" s="4">
        <v>43158</v>
      </c>
      <c r="G84" s="6">
        <v>116</v>
      </c>
      <c r="H84" s="6">
        <f t="shared" si="7"/>
        <v>24.36</v>
      </c>
      <c r="I84" s="6">
        <f t="shared" si="6"/>
        <v>140.36000000000001</v>
      </c>
      <c r="J84" s="6"/>
    </row>
    <row r="85" spans="2:10" x14ac:dyDescent="0.2">
      <c r="B85" s="2">
        <v>84</v>
      </c>
      <c r="C85" s="5" t="s">
        <v>109</v>
      </c>
      <c r="D85" s="5" t="s">
        <v>110</v>
      </c>
      <c r="E85" s="5" t="s">
        <v>164</v>
      </c>
      <c r="F85" s="4">
        <v>43158</v>
      </c>
      <c r="G85" s="6">
        <v>110</v>
      </c>
      <c r="H85" s="6">
        <f t="shared" si="7"/>
        <v>23.099999999999998</v>
      </c>
      <c r="I85" s="6">
        <f t="shared" si="6"/>
        <v>133.1</v>
      </c>
      <c r="J85" s="6"/>
    </row>
    <row r="86" spans="2:10" x14ac:dyDescent="0.2">
      <c r="B86" s="2">
        <v>85</v>
      </c>
      <c r="C86" s="5" t="s">
        <v>169</v>
      </c>
      <c r="D86" s="5" t="s">
        <v>170</v>
      </c>
      <c r="E86" s="5">
        <v>18</v>
      </c>
      <c r="F86" s="4">
        <v>43158</v>
      </c>
      <c r="G86" s="6">
        <v>279</v>
      </c>
      <c r="H86" s="6">
        <f t="shared" si="7"/>
        <v>58.589999999999996</v>
      </c>
      <c r="I86" s="6">
        <f t="shared" si="6"/>
        <v>337.59</v>
      </c>
      <c r="J86" s="6"/>
    </row>
    <row r="87" spans="2:10" x14ac:dyDescent="0.2">
      <c r="B87" s="2">
        <v>86</v>
      </c>
      <c r="C87" s="5" t="s">
        <v>69</v>
      </c>
      <c r="D87" s="5" t="s">
        <v>70</v>
      </c>
      <c r="E87" s="5" t="s">
        <v>261</v>
      </c>
      <c r="F87" s="4">
        <v>43158</v>
      </c>
      <c r="G87" s="6">
        <v>339.9</v>
      </c>
      <c r="H87" s="6">
        <f t="shared" si="7"/>
        <v>71.378999999999991</v>
      </c>
      <c r="I87" s="6">
        <f t="shared" si="6"/>
        <v>411.279</v>
      </c>
      <c r="J87" s="6"/>
    </row>
    <row r="88" spans="2:10" x14ac:dyDescent="0.2">
      <c r="B88" s="2">
        <v>87</v>
      </c>
      <c r="C88" s="5" t="s">
        <v>78</v>
      </c>
      <c r="D88" s="5" t="s">
        <v>79</v>
      </c>
      <c r="E88" s="5">
        <v>241665</v>
      </c>
      <c r="F88" s="4">
        <v>43159</v>
      </c>
      <c r="G88" s="6">
        <v>78.94</v>
      </c>
      <c r="H88" s="6">
        <f t="shared" si="7"/>
        <v>16.577399999999997</v>
      </c>
      <c r="I88" s="6">
        <f t="shared" si="6"/>
        <v>95.517399999999995</v>
      </c>
      <c r="J88" s="6"/>
    </row>
    <row r="89" spans="2:10" x14ac:dyDescent="0.2">
      <c r="B89" s="2">
        <v>88</v>
      </c>
      <c r="C89" s="5" t="s">
        <v>26</v>
      </c>
      <c r="D89" s="5" t="s">
        <v>32</v>
      </c>
      <c r="E89" s="5" t="s">
        <v>168</v>
      </c>
      <c r="F89" s="4">
        <v>43159</v>
      </c>
      <c r="G89" s="6">
        <v>1000</v>
      </c>
      <c r="H89" s="6">
        <f t="shared" si="7"/>
        <v>210</v>
      </c>
      <c r="I89" s="6">
        <f t="shared" si="6"/>
        <v>1210</v>
      </c>
      <c r="J89" s="6"/>
    </row>
    <row r="90" spans="2:10" x14ac:dyDescent="0.2">
      <c r="B90" s="2">
        <v>89</v>
      </c>
      <c r="C90" s="5" t="s">
        <v>29</v>
      </c>
      <c r="D90" s="5" t="s">
        <v>30</v>
      </c>
      <c r="E90" s="5" t="s">
        <v>171</v>
      </c>
      <c r="F90" s="4">
        <v>43159</v>
      </c>
      <c r="G90" s="6">
        <v>-243.84</v>
      </c>
      <c r="H90" s="6">
        <f t="shared" si="7"/>
        <v>-51.206400000000002</v>
      </c>
      <c r="I90" s="6">
        <f t="shared" si="6"/>
        <v>-295.04640000000001</v>
      </c>
      <c r="J90" s="6"/>
    </row>
    <row r="91" spans="2:10" x14ac:dyDescent="0.2">
      <c r="B91" s="2">
        <v>90</v>
      </c>
      <c r="C91" s="5" t="s">
        <v>89</v>
      </c>
      <c r="D91" s="5" t="s">
        <v>90</v>
      </c>
      <c r="E91" s="5" t="s">
        <v>175</v>
      </c>
      <c r="F91" s="4">
        <v>43159</v>
      </c>
      <c r="G91" s="6">
        <v>572.84</v>
      </c>
      <c r="H91" s="6">
        <f t="shared" si="7"/>
        <v>120.29640000000001</v>
      </c>
      <c r="I91" s="6">
        <f t="shared" si="6"/>
        <v>693.13640000000009</v>
      </c>
      <c r="J91" s="6"/>
    </row>
    <row r="92" spans="2:10" x14ac:dyDescent="0.2">
      <c r="B92" s="2">
        <v>91</v>
      </c>
      <c r="C92" s="5" t="s">
        <v>22</v>
      </c>
      <c r="D92" s="5" t="s">
        <v>23</v>
      </c>
      <c r="E92" s="5">
        <v>333</v>
      </c>
      <c r="F92" s="4">
        <v>43159</v>
      </c>
      <c r="G92" s="6">
        <v>147.15</v>
      </c>
      <c r="H92" s="6">
        <f t="shared" si="7"/>
        <v>30.901499999999999</v>
      </c>
      <c r="I92" s="6">
        <f t="shared" si="6"/>
        <v>178.0515</v>
      </c>
      <c r="J92" s="6"/>
    </row>
    <row r="93" spans="2:10" x14ac:dyDescent="0.2">
      <c r="B93" s="2">
        <v>92</v>
      </c>
      <c r="C93" s="8" t="s">
        <v>8</v>
      </c>
      <c r="D93" s="5" t="s">
        <v>9</v>
      </c>
      <c r="E93" s="5">
        <v>122</v>
      </c>
      <c r="F93" s="4">
        <v>43159</v>
      </c>
      <c r="G93" s="6">
        <v>82.64</v>
      </c>
      <c r="H93" s="6">
        <v>17.36</v>
      </c>
      <c r="I93" s="6">
        <f t="shared" si="6"/>
        <v>100</v>
      </c>
      <c r="J93" s="6"/>
    </row>
    <row r="94" spans="2:10" x14ac:dyDescent="0.2">
      <c r="B94" s="2">
        <v>93</v>
      </c>
      <c r="C94" s="5" t="s">
        <v>176</v>
      </c>
      <c r="D94" s="5" t="s">
        <v>177</v>
      </c>
      <c r="E94" s="5" t="s">
        <v>183</v>
      </c>
      <c r="F94" s="4">
        <v>43159</v>
      </c>
      <c r="G94" s="6">
        <v>51.65</v>
      </c>
      <c r="H94" s="6">
        <f>G94*0.21</f>
        <v>10.846499999999999</v>
      </c>
      <c r="I94" s="6">
        <f t="shared" si="6"/>
        <v>62.496499999999997</v>
      </c>
      <c r="J94" s="6"/>
    </row>
    <row r="95" spans="2:10" x14ac:dyDescent="0.2">
      <c r="B95" s="2">
        <v>94</v>
      </c>
      <c r="C95" s="5" t="s">
        <v>28</v>
      </c>
      <c r="D95" s="5" t="s">
        <v>27</v>
      </c>
      <c r="E95" s="5" t="s">
        <v>189</v>
      </c>
      <c r="F95" s="4">
        <v>43159</v>
      </c>
      <c r="G95" s="6">
        <v>30.9</v>
      </c>
      <c r="H95" s="6">
        <f>G95*0.1</f>
        <v>3.09</v>
      </c>
      <c r="I95" s="6">
        <f t="shared" si="6"/>
        <v>33.989999999999995</v>
      </c>
      <c r="J95" s="6"/>
    </row>
    <row r="96" spans="2:10" x14ac:dyDescent="0.2">
      <c r="B96" s="2">
        <v>95</v>
      </c>
      <c r="C96" s="5" t="s">
        <v>28</v>
      </c>
      <c r="D96" s="5" t="s">
        <v>27</v>
      </c>
      <c r="E96" s="5" t="s">
        <v>190</v>
      </c>
      <c r="F96" s="4">
        <v>43159</v>
      </c>
      <c r="G96" s="6">
        <v>30</v>
      </c>
      <c r="H96" s="6">
        <f>G96*0.1</f>
        <v>3</v>
      </c>
      <c r="I96" s="6">
        <f t="shared" si="6"/>
        <v>33</v>
      </c>
      <c r="J96" s="6"/>
    </row>
    <row r="97" spans="2:10" x14ac:dyDescent="0.2">
      <c r="B97" s="2">
        <v>96</v>
      </c>
      <c r="C97" s="5" t="s">
        <v>10</v>
      </c>
      <c r="D97" s="5" t="s">
        <v>34</v>
      </c>
      <c r="E97" s="5" t="s">
        <v>196</v>
      </c>
      <c r="F97" s="4">
        <v>43159</v>
      </c>
      <c r="G97" s="6">
        <v>234.63</v>
      </c>
      <c r="H97" s="6">
        <f>G97*0.21</f>
        <v>49.272299999999994</v>
      </c>
      <c r="I97" s="6">
        <f t="shared" si="6"/>
        <v>283.90229999999997</v>
      </c>
      <c r="J97" s="6"/>
    </row>
    <row r="98" spans="2:10" x14ac:dyDescent="0.2">
      <c r="B98" s="2">
        <v>97</v>
      </c>
      <c r="C98" s="5" t="s">
        <v>11</v>
      </c>
      <c r="D98" s="5" t="s">
        <v>12</v>
      </c>
      <c r="E98" s="5" t="s">
        <v>202</v>
      </c>
      <c r="F98" s="4">
        <v>43159</v>
      </c>
      <c r="G98" s="6">
        <v>70</v>
      </c>
      <c r="H98" s="6">
        <f>G98*0.1</f>
        <v>7</v>
      </c>
      <c r="I98" s="6">
        <f t="shared" ref="I98:I129" si="8">G98+H98</f>
        <v>77</v>
      </c>
      <c r="J98" s="6"/>
    </row>
    <row r="99" spans="2:10" x14ac:dyDescent="0.2">
      <c r="B99" s="2">
        <v>98</v>
      </c>
      <c r="C99" s="5" t="s">
        <v>22</v>
      </c>
      <c r="D99" s="5" t="s">
        <v>23</v>
      </c>
      <c r="E99" s="5" t="s">
        <v>216</v>
      </c>
      <c r="F99" s="4">
        <v>43159</v>
      </c>
      <c r="G99" s="6">
        <v>90.22</v>
      </c>
      <c r="H99" s="6">
        <f>G99*0.21</f>
        <v>18.946199999999997</v>
      </c>
      <c r="I99" s="6">
        <f t="shared" si="8"/>
        <v>109.1662</v>
      </c>
      <c r="J99" s="6"/>
    </row>
    <row r="100" spans="2:10" x14ac:dyDescent="0.2">
      <c r="B100" s="2">
        <v>99</v>
      </c>
      <c r="C100" s="5" t="s">
        <v>86</v>
      </c>
      <c r="D100" s="5" t="s">
        <v>87</v>
      </c>
      <c r="E100" s="5" t="s">
        <v>217</v>
      </c>
      <c r="F100" s="4">
        <v>43159</v>
      </c>
      <c r="G100" s="6">
        <v>158.33000000000001</v>
      </c>
      <c r="H100" s="6">
        <f>G100*0.21</f>
        <v>33.249299999999998</v>
      </c>
      <c r="I100" s="6">
        <f t="shared" si="8"/>
        <v>191.57930000000002</v>
      </c>
      <c r="J100" s="6"/>
    </row>
    <row r="101" spans="2:10" x14ac:dyDescent="0.2">
      <c r="B101" s="2">
        <v>100</v>
      </c>
      <c r="C101" s="5" t="s">
        <v>269</v>
      </c>
      <c r="D101" s="5" t="s">
        <v>270</v>
      </c>
      <c r="E101" s="5" t="s">
        <v>272</v>
      </c>
      <c r="F101" s="4">
        <v>43159</v>
      </c>
      <c r="G101" s="6">
        <v>269.24</v>
      </c>
      <c r="H101" s="6">
        <f>G101*0.1</f>
        <v>26.924000000000003</v>
      </c>
      <c r="I101" s="6">
        <f t="shared" si="8"/>
        <v>296.16399999999999</v>
      </c>
      <c r="J101" s="6"/>
    </row>
    <row r="102" spans="2:10" x14ac:dyDescent="0.2">
      <c r="B102" s="2">
        <v>101</v>
      </c>
      <c r="C102" s="5" t="s">
        <v>269</v>
      </c>
      <c r="D102" s="5" t="s">
        <v>270</v>
      </c>
      <c r="E102" s="7" t="s">
        <v>271</v>
      </c>
      <c r="F102" s="4">
        <v>43159</v>
      </c>
      <c r="G102" s="6">
        <v>228.6</v>
      </c>
      <c r="H102" s="6">
        <f>G102*0.1</f>
        <v>22.86</v>
      </c>
      <c r="I102" s="6">
        <f t="shared" si="8"/>
        <v>251.45999999999998</v>
      </c>
      <c r="J102" s="6"/>
    </row>
    <row r="103" spans="2:10" x14ac:dyDescent="0.2">
      <c r="B103" s="2">
        <v>102</v>
      </c>
      <c r="C103" s="5" t="s">
        <v>15</v>
      </c>
      <c r="D103" s="5" t="s">
        <v>31</v>
      </c>
      <c r="E103" s="5" t="s">
        <v>165</v>
      </c>
      <c r="F103" s="4">
        <v>43160</v>
      </c>
      <c r="G103" s="6">
        <v>155</v>
      </c>
      <c r="H103" s="6">
        <f t="shared" ref="H103:H112" si="9">G103*0.21</f>
        <v>32.549999999999997</v>
      </c>
      <c r="I103" s="6">
        <f t="shared" si="8"/>
        <v>187.55</v>
      </c>
      <c r="J103" s="6"/>
    </row>
    <row r="104" spans="2:10" x14ac:dyDescent="0.2">
      <c r="B104" s="2">
        <v>103</v>
      </c>
      <c r="C104" s="5" t="s">
        <v>36</v>
      </c>
      <c r="D104" s="5" t="s">
        <v>37</v>
      </c>
      <c r="E104" s="5">
        <v>180157</v>
      </c>
      <c r="F104" s="4">
        <v>43160</v>
      </c>
      <c r="G104" s="6">
        <v>303.75</v>
      </c>
      <c r="H104" s="6">
        <f t="shared" si="9"/>
        <v>63.787499999999994</v>
      </c>
      <c r="I104" s="6">
        <f t="shared" si="8"/>
        <v>367.53750000000002</v>
      </c>
      <c r="J104" s="6"/>
    </row>
    <row r="105" spans="2:10" x14ac:dyDescent="0.2">
      <c r="B105" s="2">
        <v>104</v>
      </c>
      <c r="C105" s="5" t="s">
        <v>59</v>
      </c>
      <c r="D105" s="5" t="s">
        <v>35</v>
      </c>
      <c r="E105" s="5">
        <v>18073</v>
      </c>
      <c r="F105" s="4">
        <v>43160</v>
      </c>
      <c r="G105" s="6">
        <v>155</v>
      </c>
      <c r="H105" s="6">
        <f t="shared" si="9"/>
        <v>32.549999999999997</v>
      </c>
      <c r="I105" s="6">
        <f t="shared" si="8"/>
        <v>187.55</v>
      </c>
      <c r="J105" s="6"/>
    </row>
    <row r="106" spans="2:10" x14ac:dyDescent="0.2">
      <c r="B106" s="2">
        <v>105</v>
      </c>
      <c r="C106" s="5" t="s">
        <v>59</v>
      </c>
      <c r="D106" s="5" t="s">
        <v>60</v>
      </c>
      <c r="E106" s="5">
        <v>215</v>
      </c>
      <c r="F106" s="4">
        <v>43160</v>
      </c>
      <c r="G106" s="6">
        <v>15</v>
      </c>
      <c r="H106" s="6">
        <f t="shared" si="9"/>
        <v>3.15</v>
      </c>
      <c r="I106" s="6">
        <f t="shared" si="8"/>
        <v>18.149999999999999</v>
      </c>
      <c r="J106" s="6"/>
    </row>
    <row r="107" spans="2:10" x14ac:dyDescent="0.2">
      <c r="B107" s="2">
        <v>106</v>
      </c>
      <c r="C107" s="5" t="s">
        <v>166</v>
      </c>
      <c r="D107" s="5" t="s">
        <v>167</v>
      </c>
      <c r="E107" s="5">
        <v>78.72</v>
      </c>
      <c r="F107" s="4">
        <v>43160</v>
      </c>
      <c r="G107" s="6">
        <v>78.72</v>
      </c>
      <c r="H107" s="6">
        <f t="shared" si="9"/>
        <v>16.531199999999998</v>
      </c>
      <c r="I107" s="6">
        <f t="shared" si="8"/>
        <v>95.251199999999997</v>
      </c>
      <c r="J107" s="6"/>
    </row>
    <row r="108" spans="2:10" x14ac:dyDescent="0.2">
      <c r="B108" s="2">
        <v>107</v>
      </c>
      <c r="C108" s="5" t="s">
        <v>172</v>
      </c>
      <c r="D108" s="5" t="s">
        <v>173</v>
      </c>
      <c r="E108" s="5" t="s">
        <v>174</v>
      </c>
      <c r="F108" s="4">
        <v>43160</v>
      </c>
      <c r="G108" s="6">
        <v>297.52</v>
      </c>
      <c r="H108" s="6">
        <f t="shared" si="9"/>
        <v>62.479199999999992</v>
      </c>
      <c r="I108" s="6">
        <f t="shared" si="8"/>
        <v>359.99919999999997</v>
      </c>
      <c r="J108" s="6"/>
    </row>
    <row r="109" spans="2:10" x14ac:dyDescent="0.2">
      <c r="B109" s="2">
        <v>108</v>
      </c>
      <c r="C109" s="5" t="s">
        <v>69</v>
      </c>
      <c r="D109" s="5" t="s">
        <v>70</v>
      </c>
      <c r="E109" s="5" t="s">
        <v>260</v>
      </c>
      <c r="F109" s="4">
        <v>43161</v>
      </c>
      <c r="G109" s="6">
        <v>339.9</v>
      </c>
      <c r="H109" s="6">
        <f t="shared" si="9"/>
        <v>71.378999999999991</v>
      </c>
      <c r="I109" s="6">
        <f t="shared" si="8"/>
        <v>411.279</v>
      </c>
      <c r="J109" s="6"/>
    </row>
    <row r="110" spans="2:10" x14ac:dyDescent="0.2">
      <c r="B110" s="2">
        <v>109</v>
      </c>
      <c r="C110" s="5" t="s">
        <v>179</v>
      </c>
      <c r="D110" s="5" t="s">
        <v>180</v>
      </c>
      <c r="E110" s="5">
        <v>210</v>
      </c>
      <c r="F110" s="4">
        <v>43164</v>
      </c>
      <c r="G110" s="6">
        <v>237.44</v>
      </c>
      <c r="H110" s="6">
        <f t="shared" si="9"/>
        <v>49.862400000000001</v>
      </c>
      <c r="I110" s="6">
        <f t="shared" si="8"/>
        <v>287.30239999999998</v>
      </c>
      <c r="J110" s="6"/>
    </row>
    <row r="111" spans="2:10" x14ac:dyDescent="0.2">
      <c r="B111" s="2">
        <v>110</v>
      </c>
      <c r="C111" s="5" t="s">
        <v>40</v>
      </c>
      <c r="D111" s="5" t="s">
        <v>41</v>
      </c>
      <c r="E111" s="5">
        <v>7286</v>
      </c>
      <c r="F111" s="4">
        <v>43164</v>
      </c>
      <c r="G111" s="6">
        <v>394.85</v>
      </c>
      <c r="H111" s="6">
        <f t="shared" si="9"/>
        <v>82.918500000000009</v>
      </c>
      <c r="I111" s="6">
        <f t="shared" si="8"/>
        <v>477.76850000000002</v>
      </c>
      <c r="J111" s="6"/>
    </row>
    <row r="112" spans="2:10" x14ac:dyDescent="0.2">
      <c r="B112" s="2">
        <v>111</v>
      </c>
      <c r="C112" s="5" t="s">
        <v>181</v>
      </c>
      <c r="D112" s="5" t="s">
        <v>182</v>
      </c>
      <c r="E112" s="5">
        <v>3</v>
      </c>
      <c r="F112" s="4">
        <v>43164</v>
      </c>
      <c r="G112" s="6">
        <v>90.98</v>
      </c>
      <c r="H112" s="6">
        <f t="shared" si="9"/>
        <v>19.105799999999999</v>
      </c>
      <c r="I112" s="6">
        <f t="shared" si="8"/>
        <v>110.08580000000001</v>
      </c>
      <c r="J112" s="6"/>
    </row>
    <row r="113" spans="2:10" x14ac:dyDescent="0.2">
      <c r="B113" s="2">
        <v>112</v>
      </c>
      <c r="C113" s="5" t="s">
        <v>206</v>
      </c>
      <c r="D113" s="5" t="s">
        <v>207</v>
      </c>
      <c r="E113" s="5">
        <v>1</v>
      </c>
      <c r="F113" s="4">
        <v>43164</v>
      </c>
      <c r="G113" s="6">
        <v>427.5</v>
      </c>
      <c r="H113" s="6"/>
      <c r="I113" s="6">
        <f t="shared" si="8"/>
        <v>427.5</v>
      </c>
      <c r="J113" s="6">
        <v>64.12</v>
      </c>
    </row>
    <row r="114" spans="2:10" x14ac:dyDescent="0.2">
      <c r="B114" s="2">
        <v>113</v>
      </c>
      <c r="C114" s="5" t="s">
        <v>208</v>
      </c>
      <c r="D114" s="5" t="s">
        <v>209</v>
      </c>
      <c r="E114" s="5">
        <v>1</v>
      </c>
      <c r="F114" s="4">
        <v>43164</v>
      </c>
      <c r="G114" s="6">
        <v>360</v>
      </c>
      <c r="H114" s="6"/>
      <c r="I114" s="6">
        <f t="shared" si="8"/>
        <v>360</v>
      </c>
      <c r="J114" s="6">
        <v>54</v>
      </c>
    </row>
    <row r="115" spans="2:10" x14ac:dyDescent="0.2">
      <c r="B115" s="2">
        <v>114</v>
      </c>
      <c r="C115" s="5" t="s">
        <v>210</v>
      </c>
      <c r="D115" s="5" t="s">
        <v>211</v>
      </c>
      <c r="E115" s="5">
        <v>1</v>
      </c>
      <c r="F115" s="4">
        <v>43164</v>
      </c>
      <c r="G115" s="6">
        <v>562.5</v>
      </c>
      <c r="H115" s="6"/>
      <c r="I115" s="6">
        <f t="shared" si="8"/>
        <v>562.5</v>
      </c>
      <c r="J115" s="6">
        <v>84.37</v>
      </c>
    </row>
    <row r="116" spans="2:10" x14ac:dyDescent="0.2">
      <c r="B116" s="2">
        <v>115</v>
      </c>
      <c r="C116" s="5" t="s">
        <v>212</v>
      </c>
      <c r="D116" s="5" t="s">
        <v>213</v>
      </c>
      <c r="E116" s="5">
        <v>1</v>
      </c>
      <c r="F116" s="4">
        <v>43164</v>
      </c>
      <c r="G116" s="6">
        <v>551.25</v>
      </c>
      <c r="H116" s="6"/>
      <c r="I116" s="6">
        <f t="shared" si="8"/>
        <v>551.25</v>
      </c>
      <c r="J116" s="6">
        <v>82.69</v>
      </c>
    </row>
    <row r="117" spans="2:10" x14ac:dyDescent="0.2">
      <c r="B117" s="2">
        <v>116</v>
      </c>
      <c r="C117" s="5" t="s">
        <v>184</v>
      </c>
      <c r="D117" s="5" t="s">
        <v>185</v>
      </c>
      <c r="E117" s="9">
        <v>118296</v>
      </c>
      <c r="F117" s="4">
        <v>43166</v>
      </c>
      <c r="G117" s="6">
        <v>139.09</v>
      </c>
      <c r="H117" s="6">
        <f>G117*0.1</f>
        <v>13.909000000000001</v>
      </c>
      <c r="I117" s="6">
        <f t="shared" si="8"/>
        <v>152.999</v>
      </c>
      <c r="J117" s="6"/>
    </row>
    <row r="118" spans="2:10" x14ac:dyDescent="0.2">
      <c r="B118" s="2">
        <v>117</v>
      </c>
      <c r="C118" s="5" t="s">
        <v>186</v>
      </c>
      <c r="D118" s="5" t="s">
        <v>187</v>
      </c>
      <c r="E118" s="5" t="s">
        <v>188</v>
      </c>
      <c r="F118" s="4">
        <v>43166</v>
      </c>
      <c r="G118" s="6">
        <v>147.08000000000001</v>
      </c>
      <c r="H118" s="6">
        <f t="shared" ref="H118:H137" si="10">G118*0.21</f>
        <v>30.886800000000001</v>
      </c>
      <c r="I118" s="6">
        <f t="shared" si="8"/>
        <v>177.96680000000001</v>
      </c>
      <c r="J118" s="6"/>
    </row>
    <row r="119" spans="2:10" x14ac:dyDescent="0.2">
      <c r="B119" s="2">
        <v>118</v>
      </c>
      <c r="C119" s="5" t="s">
        <v>191</v>
      </c>
      <c r="D119" s="5" t="s">
        <v>192</v>
      </c>
      <c r="E119" s="5">
        <v>137</v>
      </c>
      <c r="F119" s="4">
        <v>43167</v>
      </c>
      <c r="G119" s="6">
        <v>106</v>
      </c>
      <c r="H119" s="6">
        <f t="shared" si="10"/>
        <v>22.259999999999998</v>
      </c>
      <c r="I119" s="6">
        <f t="shared" si="8"/>
        <v>128.26</v>
      </c>
      <c r="J119" s="6"/>
    </row>
    <row r="120" spans="2:10" x14ac:dyDescent="0.2">
      <c r="B120" s="2">
        <v>119</v>
      </c>
      <c r="C120" s="5" t="s">
        <v>244</v>
      </c>
      <c r="D120" s="5" t="s">
        <v>245</v>
      </c>
      <c r="E120" s="5">
        <v>123</v>
      </c>
      <c r="F120" s="4">
        <v>43168</v>
      </c>
      <c r="G120" s="6">
        <v>396.29</v>
      </c>
      <c r="H120" s="6">
        <f t="shared" si="10"/>
        <v>83.2209</v>
      </c>
      <c r="I120" s="6">
        <f t="shared" si="8"/>
        <v>479.51089999999999</v>
      </c>
      <c r="J120" s="6"/>
    </row>
    <row r="121" spans="2:10" x14ac:dyDescent="0.2">
      <c r="B121" s="2">
        <v>120</v>
      </c>
      <c r="C121" s="5" t="s">
        <v>197</v>
      </c>
      <c r="D121" s="5" t="s">
        <v>203</v>
      </c>
      <c r="E121" s="5" t="s">
        <v>198</v>
      </c>
      <c r="F121" s="4">
        <v>43171</v>
      </c>
      <c r="G121" s="6">
        <v>72.02</v>
      </c>
      <c r="H121" s="6">
        <f t="shared" si="10"/>
        <v>15.124199999999998</v>
      </c>
      <c r="I121" s="6">
        <f t="shared" si="8"/>
        <v>87.144199999999998</v>
      </c>
      <c r="J121" s="6"/>
    </row>
    <row r="122" spans="2:10" x14ac:dyDescent="0.2">
      <c r="B122" s="2">
        <v>121</v>
      </c>
      <c r="C122" s="5" t="s">
        <v>199</v>
      </c>
      <c r="D122" s="5" t="s">
        <v>200</v>
      </c>
      <c r="E122" s="5" t="s">
        <v>201</v>
      </c>
      <c r="F122" s="4">
        <v>43171</v>
      </c>
      <c r="G122" s="6">
        <v>245.08</v>
      </c>
      <c r="H122" s="6">
        <f t="shared" si="10"/>
        <v>51.466799999999999</v>
      </c>
      <c r="I122" s="6">
        <f t="shared" si="8"/>
        <v>296.54680000000002</v>
      </c>
      <c r="J122" s="6"/>
    </row>
    <row r="123" spans="2:10" x14ac:dyDescent="0.2">
      <c r="B123" s="2">
        <v>122</v>
      </c>
      <c r="C123" s="5" t="s">
        <v>218</v>
      </c>
      <c r="D123" s="5" t="s">
        <v>219</v>
      </c>
      <c r="E123" s="5">
        <v>2</v>
      </c>
      <c r="F123" s="4">
        <v>43171</v>
      </c>
      <c r="G123" s="6">
        <v>420</v>
      </c>
      <c r="H123" s="6">
        <f t="shared" si="10"/>
        <v>88.2</v>
      </c>
      <c r="I123" s="6">
        <f t="shared" si="8"/>
        <v>508.2</v>
      </c>
      <c r="J123" s="6"/>
    </row>
    <row r="124" spans="2:10" x14ac:dyDescent="0.2">
      <c r="B124" s="2">
        <v>123</v>
      </c>
      <c r="C124" s="5" t="s">
        <v>232</v>
      </c>
      <c r="D124" s="5" t="s">
        <v>233</v>
      </c>
      <c r="E124" s="5">
        <v>23</v>
      </c>
      <c r="F124" s="4">
        <v>43171</v>
      </c>
      <c r="G124" s="6">
        <v>6812.47</v>
      </c>
      <c r="H124" s="6">
        <f t="shared" si="10"/>
        <v>1430.6187</v>
      </c>
      <c r="I124" s="6">
        <f t="shared" si="8"/>
        <v>8243.0887000000002</v>
      </c>
      <c r="J124" s="6"/>
    </row>
    <row r="125" spans="2:10" x14ac:dyDescent="0.2">
      <c r="B125" s="2">
        <v>124</v>
      </c>
      <c r="C125" s="5" t="s">
        <v>197</v>
      </c>
      <c r="D125" s="5" t="s">
        <v>203</v>
      </c>
      <c r="E125" s="5" t="s">
        <v>204</v>
      </c>
      <c r="F125" s="4">
        <v>43172</v>
      </c>
      <c r="G125" s="6">
        <v>172.45</v>
      </c>
      <c r="H125" s="6">
        <f t="shared" si="10"/>
        <v>36.214499999999994</v>
      </c>
      <c r="I125" s="6">
        <f t="shared" si="8"/>
        <v>208.66449999999998</v>
      </c>
      <c r="J125" s="6"/>
    </row>
    <row r="126" spans="2:10" x14ac:dyDescent="0.2">
      <c r="B126" s="2">
        <v>125</v>
      </c>
      <c r="C126" s="5" t="s">
        <v>136</v>
      </c>
      <c r="D126" s="5" t="s">
        <v>137</v>
      </c>
      <c r="E126" s="5" t="s">
        <v>205</v>
      </c>
      <c r="F126" s="4">
        <v>43172</v>
      </c>
      <c r="G126" s="6">
        <v>281.19</v>
      </c>
      <c r="H126" s="6">
        <f t="shared" si="10"/>
        <v>59.049899999999994</v>
      </c>
      <c r="I126" s="6">
        <f t="shared" si="8"/>
        <v>340.23989999999998</v>
      </c>
      <c r="J126" s="6"/>
    </row>
    <row r="127" spans="2:10" x14ac:dyDescent="0.2">
      <c r="B127" s="2">
        <v>126</v>
      </c>
      <c r="C127" s="5" t="s">
        <v>116</v>
      </c>
      <c r="D127" s="5" t="s">
        <v>117</v>
      </c>
      <c r="E127" s="5" t="s">
        <v>214</v>
      </c>
      <c r="F127" s="4">
        <v>43172</v>
      </c>
      <c r="G127" s="6">
        <v>180</v>
      </c>
      <c r="H127" s="6">
        <f t="shared" si="10"/>
        <v>37.799999999999997</v>
      </c>
      <c r="I127" s="6">
        <f t="shared" si="8"/>
        <v>217.8</v>
      </c>
      <c r="J127" s="6"/>
    </row>
    <row r="128" spans="2:10" x14ac:dyDescent="0.2">
      <c r="B128" s="2">
        <v>127</v>
      </c>
      <c r="C128" s="5" t="s">
        <v>181</v>
      </c>
      <c r="D128" s="5" t="s">
        <v>182</v>
      </c>
      <c r="E128" s="5">
        <v>12</v>
      </c>
      <c r="F128" s="4">
        <v>43172</v>
      </c>
      <c r="G128" s="6">
        <v>283.93</v>
      </c>
      <c r="H128" s="6">
        <f t="shared" si="10"/>
        <v>59.625299999999996</v>
      </c>
      <c r="I128" s="6">
        <f t="shared" si="8"/>
        <v>343.55529999999999</v>
      </c>
      <c r="J128" s="6"/>
    </row>
    <row r="129" spans="2:10" x14ac:dyDescent="0.2">
      <c r="B129" s="2">
        <v>128</v>
      </c>
      <c r="C129" s="5" t="s">
        <v>197</v>
      </c>
      <c r="D129" s="5" t="s">
        <v>203</v>
      </c>
      <c r="E129" s="5" t="s">
        <v>215</v>
      </c>
      <c r="F129" s="4">
        <v>43173</v>
      </c>
      <c r="G129" s="6">
        <v>320.04000000000002</v>
      </c>
      <c r="H129" s="6">
        <f t="shared" si="10"/>
        <v>67.208399999999997</v>
      </c>
      <c r="I129" s="6">
        <f t="shared" si="8"/>
        <v>387.2484</v>
      </c>
      <c r="J129" s="6"/>
    </row>
    <row r="130" spans="2:10" x14ac:dyDescent="0.2">
      <c r="B130" s="2">
        <v>129</v>
      </c>
      <c r="C130" s="5" t="s">
        <v>16</v>
      </c>
      <c r="D130" s="5" t="s">
        <v>17</v>
      </c>
      <c r="E130" s="5">
        <v>94875884</v>
      </c>
      <c r="F130" s="4">
        <v>43173</v>
      </c>
      <c r="G130" s="6">
        <v>2174.1</v>
      </c>
      <c r="H130" s="6">
        <f t="shared" si="10"/>
        <v>456.56099999999998</v>
      </c>
      <c r="I130" s="6">
        <f t="shared" ref="I130:I161" si="11">G130+H130</f>
        <v>2630.6610000000001</v>
      </c>
      <c r="J130" s="6"/>
    </row>
    <row r="131" spans="2:10" x14ac:dyDescent="0.2">
      <c r="B131" s="2">
        <v>130</v>
      </c>
      <c r="C131" s="5" t="s">
        <v>106</v>
      </c>
      <c r="D131" s="5" t="s">
        <v>107</v>
      </c>
      <c r="E131" s="5">
        <v>187</v>
      </c>
      <c r="F131" s="4">
        <v>43173</v>
      </c>
      <c r="G131" s="6">
        <v>1088</v>
      </c>
      <c r="H131" s="6">
        <f t="shared" si="10"/>
        <v>228.48</v>
      </c>
      <c r="I131" s="6">
        <f t="shared" si="11"/>
        <v>1316.48</v>
      </c>
      <c r="J131" s="6"/>
    </row>
    <row r="132" spans="2:10" x14ac:dyDescent="0.2">
      <c r="B132" s="2">
        <v>131</v>
      </c>
      <c r="C132" s="5" t="s">
        <v>220</v>
      </c>
      <c r="D132" s="5" t="s">
        <v>221</v>
      </c>
      <c r="E132" s="5">
        <v>59188</v>
      </c>
      <c r="F132" s="4">
        <v>43174</v>
      </c>
      <c r="G132" s="6">
        <v>481.47</v>
      </c>
      <c r="H132" s="6">
        <f t="shared" si="10"/>
        <v>101.1087</v>
      </c>
      <c r="I132" s="6">
        <f t="shared" si="11"/>
        <v>582.57870000000003</v>
      </c>
      <c r="J132" s="6"/>
    </row>
    <row r="133" spans="2:10" x14ac:dyDescent="0.2">
      <c r="B133" s="2">
        <v>132</v>
      </c>
      <c r="C133" s="5" t="s">
        <v>10</v>
      </c>
      <c r="D133" s="5" t="s">
        <v>34</v>
      </c>
      <c r="E133" s="5" t="s">
        <v>234</v>
      </c>
      <c r="F133" s="4">
        <v>43174</v>
      </c>
      <c r="G133" s="6">
        <v>54.92</v>
      </c>
      <c r="H133" s="6">
        <f t="shared" si="10"/>
        <v>11.533200000000001</v>
      </c>
      <c r="I133" s="6">
        <f t="shared" si="11"/>
        <v>66.45320000000001</v>
      </c>
      <c r="J133" s="6"/>
    </row>
    <row r="134" spans="2:10" x14ac:dyDescent="0.2">
      <c r="B134" s="2">
        <v>133</v>
      </c>
      <c r="C134" s="5" t="s">
        <v>176</v>
      </c>
      <c r="D134" s="5" t="s">
        <v>177</v>
      </c>
      <c r="E134" s="5" t="s">
        <v>240</v>
      </c>
      <c r="F134" s="4">
        <v>43174</v>
      </c>
      <c r="G134" s="6">
        <v>2738.39</v>
      </c>
      <c r="H134" s="6">
        <f t="shared" si="10"/>
        <v>575.06189999999992</v>
      </c>
      <c r="I134" s="6">
        <f t="shared" si="11"/>
        <v>3313.4519</v>
      </c>
      <c r="J134" s="6"/>
    </row>
    <row r="135" spans="2:10" x14ac:dyDescent="0.2">
      <c r="B135" s="2">
        <v>134</v>
      </c>
      <c r="C135" s="5" t="s">
        <v>197</v>
      </c>
      <c r="D135" s="5" t="s">
        <v>203</v>
      </c>
      <c r="E135" s="5" t="s">
        <v>224</v>
      </c>
      <c r="F135" s="4">
        <v>43175</v>
      </c>
      <c r="G135" s="6">
        <v>46.67</v>
      </c>
      <c r="H135" s="6">
        <f t="shared" si="10"/>
        <v>9.8007000000000009</v>
      </c>
      <c r="I135" s="6">
        <f t="shared" si="11"/>
        <v>56.470700000000001</v>
      </c>
      <c r="J135" s="6"/>
    </row>
    <row r="136" spans="2:10" x14ac:dyDescent="0.2">
      <c r="B136" s="2">
        <v>135</v>
      </c>
      <c r="C136" s="5" t="s">
        <v>24</v>
      </c>
      <c r="D136" s="5" t="s">
        <v>25</v>
      </c>
      <c r="E136" s="5" t="s">
        <v>222</v>
      </c>
      <c r="F136" s="4">
        <v>43178</v>
      </c>
      <c r="G136" s="6">
        <v>4452.0600000000004</v>
      </c>
      <c r="H136" s="6">
        <f t="shared" si="10"/>
        <v>934.93260000000009</v>
      </c>
      <c r="I136" s="6">
        <f t="shared" si="11"/>
        <v>5386.9926000000005</v>
      </c>
      <c r="J136" s="6"/>
    </row>
    <row r="137" spans="2:10" x14ac:dyDescent="0.2">
      <c r="B137" s="2">
        <v>136</v>
      </c>
      <c r="C137" s="5" t="s">
        <v>136</v>
      </c>
      <c r="D137" s="5" t="s">
        <v>137</v>
      </c>
      <c r="E137" s="5" t="s">
        <v>223</v>
      </c>
      <c r="F137" s="4">
        <v>43179</v>
      </c>
      <c r="G137" s="6">
        <v>48.45</v>
      </c>
      <c r="H137" s="6">
        <f t="shared" si="10"/>
        <v>10.1745</v>
      </c>
      <c r="I137" s="6">
        <f t="shared" si="11"/>
        <v>58.624500000000005</v>
      </c>
      <c r="J137" s="6"/>
    </row>
    <row r="138" spans="2:10" x14ac:dyDescent="0.2">
      <c r="B138" s="2">
        <v>137</v>
      </c>
      <c r="C138" s="5" t="s">
        <v>225</v>
      </c>
      <c r="D138" s="5" t="s">
        <v>226</v>
      </c>
      <c r="E138" s="5">
        <v>201800742</v>
      </c>
      <c r="F138" s="4">
        <v>43179</v>
      </c>
      <c r="G138" s="6">
        <v>48.85</v>
      </c>
      <c r="H138" s="6">
        <v>6.29</v>
      </c>
      <c r="I138" s="6">
        <f t="shared" si="11"/>
        <v>55.14</v>
      </c>
      <c r="J138" s="6"/>
    </row>
    <row r="139" spans="2:10" x14ac:dyDescent="0.2">
      <c r="B139" s="2">
        <v>138</v>
      </c>
      <c r="C139" s="5" t="s">
        <v>152</v>
      </c>
      <c r="D139" s="5" t="s">
        <v>153</v>
      </c>
      <c r="E139" s="5" t="s">
        <v>230</v>
      </c>
      <c r="F139" s="4">
        <v>43179</v>
      </c>
      <c r="G139" s="6">
        <v>2443.7399999999998</v>
      </c>
      <c r="H139" s="6">
        <f>G139*0.21</f>
        <v>513.18539999999996</v>
      </c>
      <c r="I139" s="6">
        <f t="shared" si="11"/>
        <v>2956.9253999999996</v>
      </c>
      <c r="J139" s="6"/>
    </row>
    <row r="140" spans="2:10" x14ac:dyDescent="0.2">
      <c r="B140" s="2">
        <v>139</v>
      </c>
      <c r="C140" s="5" t="s">
        <v>152</v>
      </c>
      <c r="D140" s="5" t="s">
        <v>153</v>
      </c>
      <c r="E140" s="5" t="s">
        <v>231</v>
      </c>
      <c r="F140" s="4">
        <v>43179</v>
      </c>
      <c r="G140" s="6">
        <v>2443.7399999999998</v>
      </c>
      <c r="H140" s="6">
        <f>G140*0.21</f>
        <v>513.18539999999996</v>
      </c>
      <c r="I140" s="6">
        <f t="shared" si="11"/>
        <v>2956.9253999999996</v>
      </c>
      <c r="J140" s="6"/>
    </row>
    <row r="141" spans="2:10" x14ac:dyDescent="0.2">
      <c r="B141" s="2">
        <v>140</v>
      </c>
      <c r="C141" s="5" t="s">
        <v>97</v>
      </c>
      <c r="D141" s="5" t="s">
        <v>98</v>
      </c>
      <c r="E141" s="5">
        <v>180059</v>
      </c>
      <c r="F141" s="4">
        <v>43179</v>
      </c>
      <c r="G141" s="6">
        <v>360</v>
      </c>
      <c r="H141" s="6"/>
      <c r="I141" s="6">
        <f t="shared" si="11"/>
        <v>360</v>
      </c>
      <c r="J141" s="6"/>
    </row>
    <row r="142" spans="2:10" x14ac:dyDescent="0.2">
      <c r="B142" s="2">
        <v>141</v>
      </c>
      <c r="C142" s="5" t="s">
        <v>227</v>
      </c>
      <c r="D142" s="5" t="s">
        <v>228</v>
      </c>
      <c r="E142" s="5" t="s">
        <v>229</v>
      </c>
      <c r="F142" s="4">
        <v>43180</v>
      </c>
      <c r="G142" s="6">
        <v>1905.13</v>
      </c>
      <c r="H142" s="6">
        <v>394.88</v>
      </c>
      <c r="I142" s="6">
        <f t="shared" si="11"/>
        <v>2300.0100000000002</v>
      </c>
      <c r="J142" s="6"/>
    </row>
    <row r="143" spans="2:10" x14ac:dyDescent="0.2">
      <c r="B143" s="2">
        <v>142</v>
      </c>
      <c r="C143" s="5" t="s">
        <v>247</v>
      </c>
      <c r="D143" s="5" t="s">
        <v>248</v>
      </c>
      <c r="E143" s="5">
        <v>2</v>
      </c>
      <c r="F143" s="4">
        <v>43181</v>
      </c>
      <c r="G143" s="6">
        <v>5746.5</v>
      </c>
      <c r="H143" s="6">
        <f>G143*0.21</f>
        <v>1206.7649999999999</v>
      </c>
      <c r="I143" s="6">
        <f t="shared" si="11"/>
        <v>6953.2649999999994</v>
      </c>
      <c r="J143" s="6"/>
    </row>
    <row r="144" spans="2:10" x14ac:dyDescent="0.2">
      <c r="B144" s="2">
        <v>143</v>
      </c>
      <c r="C144" s="5" t="s">
        <v>235</v>
      </c>
      <c r="D144" s="5" t="s">
        <v>236</v>
      </c>
      <c r="E144" s="5">
        <v>3303</v>
      </c>
      <c r="F144" s="4">
        <v>43182</v>
      </c>
      <c r="G144" s="6">
        <v>277.68</v>
      </c>
      <c r="H144" s="6">
        <f>G144*0.21</f>
        <v>58.312799999999996</v>
      </c>
      <c r="I144" s="6">
        <f t="shared" si="11"/>
        <v>335.99279999999999</v>
      </c>
      <c r="J144" s="6"/>
    </row>
    <row r="145" spans="2:10" x14ac:dyDescent="0.2">
      <c r="B145" s="2">
        <v>144</v>
      </c>
      <c r="C145" s="10" t="s">
        <v>256</v>
      </c>
      <c r="D145" s="10" t="s">
        <v>257</v>
      </c>
      <c r="E145" s="5">
        <v>1089</v>
      </c>
      <c r="F145" s="4">
        <v>43182</v>
      </c>
      <c r="G145" s="6">
        <v>2068.19</v>
      </c>
      <c r="H145" s="6">
        <f>G145*0.1</f>
        <v>206.81900000000002</v>
      </c>
      <c r="I145" s="6">
        <f t="shared" si="11"/>
        <v>2275.009</v>
      </c>
      <c r="J145" s="6"/>
    </row>
    <row r="146" spans="2:10" x14ac:dyDescent="0.2">
      <c r="B146" s="2">
        <v>145</v>
      </c>
      <c r="C146" s="10" t="s">
        <v>258</v>
      </c>
      <c r="D146" s="10" t="s">
        <v>259</v>
      </c>
      <c r="E146" s="5">
        <v>957</v>
      </c>
      <c r="F146" s="4">
        <v>43182</v>
      </c>
      <c r="G146" s="6">
        <v>493.42</v>
      </c>
      <c r="H146" s="6"/>
      <c r="I146" s="6">
        <f t="shared" si="11"/>
        <v>493.42</v>
      </c>
      <c r="J146" s="6"/>
    </row>
    <row r="147" spans="2:10" x14ac:dyDescent="0.2">
      <c r="B147" s="2">
        <v>146</v>
      </c>
      <c r="C147" s="5" t="s">
        <v>97</v>
      </c>
      <c r="D147" s="5" t="s">
        <v>98</v>
      </c>
      <c r="E147" s="5">
        <v>180065</v>
      </c>
      <c r="F147" s="4">
        <v>43182</v>
      </c>
      <c r="G147" s="6">
        <v>720</v>
      </c>
      <c r="H147" s="6"/>
      <c r="I147" s="6">
        <f t="shared" si="11"/>
        <v>720</v>
      </c>
      <c r="J147" s="6"/>
    </row>
    <row r="148" spans="2:10" x14ac:dyDescent="0.2">
      <c r="B148" s="2">
        <v>147</v>
      </c>
      <c r="C148" s="5" t="s">
        <v>43</v>
      </c>
      <c r="D148" s="5" t="s">
        <v>44</v>
      </c>
      <c r="E148" s="5">
        <v>1420</v>
      </c>
      <c r="F148" s="4">
        <v>43184</v>
      </c>
      <c r="G148" s="6">
        <v>46.58</v>
      </c>
      <c r="H148" s="6">
        <f t="shared" ref="H148:H161" si="12">G148*0.21</f>
        <v>9.7817999999999987</v>
      </c>
      <c r="I148" s="6">
        <f t="shared" si="11"/>
        <v>56.361799999999995</v>
      </c>
      <c r="J148" s="6"/>
    </row>
    <row r="149" spans="2:10" x14ac:dyDescent="0.2">
      <c r="B149" s="2">
        <v>148</v>
      </c>
      <c r="C149" s="5" t="s">
        <v>179</v>
      </c>
      <c r="D149" s="5" t="s">
        <v>180</v>
      </c>
      <c r="E149" s="5">
        <v>309</v>
      </c>
      <c r="F149" s="4">
        <v>43186</v>
      </c>
      <c r="G149" s="6">
        <v>710.27</v>
      </c>
      <c r="H149" s="6">
        <f t="shared" si="12"/>
        <v>149.1567</v>
      </c>
      <c r="I149" s="6">
        <f t="shared" si="11"/>
        <v>859.42669999999998</v>
      </c>
      <c r="J149" s="6"/>
    </row>
    <row r="150" spans="2:10" x14ac:dyDescent="0.2">
      <c r="B150" s="2">
        <v>149</v>
      </c>
      <c r="C150" s="5" t="s">
        <v>78</v>
      </c>
      <c r="D150" s="5" t="s">
        <v>79</v>
      </c>
      <c r="E150" s="5">
        <v>243910</v>
      </c>
      <c r="F150" s="4">
        <v>43187</v>
      </c>
      <c r="G150" s="6">
        <v>67.239999999999995</v>
      </c>
      <c r="H150" s="6">
        <f t="shared" si="12"/>
        <v>14.120399999999998</v>
      </c>
      <c r="I150" s="6">
        <f t="shared" si="11"/>
        <v>81.360399999999998</v>
      </c>
      <c r="J150" s="6"/>
    </row>
    <row r="151" spans="2:10" x14ac:dyDescent="0.2">
      <c r="B151" s="2">
        <v>150</v>
      </c>
      <c r="C151" s="5" t="s">
        <v>29</v>
      </c>
      <c r="D151" s="5" t="s">
        <v>30</v>
      </c>
      <c r="E151" s="5">
        <v>1622</v>
      </c>
      <c r="F151" s="4">
        <v>43187</v>
      </c>
      <c r="G151" s="6">
        <v>170</v>
      </c>
      <c r="H151" s="6">
        <f t="shared" si="12"/>
        <v>35.699999999999996</v>
      </c>
      <c r="I151" s="6">
        <f t="shared" si="11"/>
        <v>205.7</v>
      </c>
      <c r="J151" s="6"/>
    </row>
    <row r="152" spans="2:10" x14ac:dyDescent="0.2">
      <c r="B152" s="2">
        <v>151</v>
      </c>
      <c r="C152" s="5" t="s">
        <v>160</v>
      </c>
      <c r="D152" s="5" t="s">
        <v>161</v>
      </c>
      <c r="E152" s="5" t="s">
        <v>243</v>
      </c>
      <c r="F152" s="4">
        <v>43187</v>
      </c>
      <c r="G152" s="6">
        <v>957.11</v>
      </c>
      <c r="H152" s="6">
        <f t="shared" si="12"/>
        <v>200.9931</v>
      </c>
      <c r="I152" s="6">
        <f t="shared" si="11"/>
        <v>1158.1031</v>
      </c>
      <c r="J152" s="6"/>
    </row>
    <row r="153" spans="2:10" x14ac:dyDescent="0.2">
      <c r="B153" s="2">
        <v>152</v>
      </c>
      <c r="C153" s="5" t="s">
        <v>89</v>
      </c>
      <c r="D153" s="5" t="s">
        <v>90</v>
      </c>
      <c r="E153" s="5" t="s">
        <v>250</v>
      </c>
      <c r="F153" s="4">
        <v>43187</v>
      </c>
      <c r="G153" s="6">
        <v>572.84</v>
      </c>
      <c r="H153" s="6">
        <f t="shared" si="12"/>
        <v>120.29640000000001</v>
      </c>
      <c r="I153" s="6">
        <f t="shared" si="11"/>
        <v>693.13640000000009</v>
      </c>
      <c r="J153" s="6"/>
    </row>
    <row r="154" spans="2:10" x14ac:dyDescent="0.2">
      <c r="B154" s="2">
        <v>153</v>
      </c>
      <c r="C154" s="5" t="s">
        <v>176</v>
      </c>
      <c r="D154" s="5" t="s">
        <v>177</v>
      </c>
      <c r="E154" s="5" t="s">
        <v>268</v>
      </c>
      <c r="F154" s="4">
        <v>43187</v>
      </c>
      <c r="G154" s="6">
        <v>155.44</v>
      </c>
      <c r="H154" s="6">
        <f t="shared" si="12"/>
        <v>32.642399999999995</v>
      </c>
      <c r="I154" s="6">
        <f t="shared" si="11"/>
        <v>188.08240000000001</v>
      </c>
      <c r="J154" s="6"/>
    </row>
    <row r="155" spans="2:10" x14ac:dyDescent="0.2">
      <c r="B155" s="2">
        <v>154</v>
      </c>
      <c r="C155" s="5" t="s">
        <v>109</v>
      </c>
      <c r="D155" s="5" t="s">
        <v>110</v>
      </c>
      <c r="E155" s="5" t="s">
        <v>241</v>
      </c>
      <c r="F155" s="4">
        <v>43188</v>
      </c>
      <c r="G155" s="6">
        <v>110</v>
      </c>
      <c r="H155" s="6">
        <f t="shared" si="12"/>
        <v>23.099999999999998</v>
      </c>
      <c r="I155" s="6">
        <f t="shared" si="11"/>
        <v>133.1</v>
      </c>
      <c r="J155" s="6"/>
    </row>
    <row r="156" spans="2:10" x14ac:dyDescent="0.2">
      <c r="B156" s="2">
        <v>155</v>
      </c>
      <c r="C156" s="5" t="s">
        <v>251</v>
      </c>
      <c r="D156" s="5" t="s">
        <v>252</v>
      </c>
      <c r="E156" s="5" t="s">
        <v>253</v>
      </c>
      <c r="F156" s="4">
        <v>43188</v>
      </c>
      <c r="G156" s="6">
        <v>53.76</v>
      </c>
      <c r="H156" s="6">
        <f t="shared" si="12"/>
        <v>11.289599999999998</v>
      </c>
      <c r="I156" s="6">
        <f t="shared" si="11"/>
        <v>65.049599999999998</v>
      </c>
      <c r="J156" s="6"/>
    </row>
    <row r="157" spans="2:10" x14ac:dyDescent="0.2">
      <c r="B157" s="2">
        <v>156</v>
      </c>
      <c r="C157" s="5" t="s">
        <v>26</v>
      </c>
      <c r="D157" s="5" t="s">
        <v>32</v>
      </c>
      <c r="E157" s="5" t="s">
        <v>242</v>
      </c>
      <c r="F157" s="4">
        <v>43190</v>
      </c>
      <c r="G157" s="6">
        <v>1000</v>
      </c>
      <c r="H157" s="6">
        <f t="shared" si="12"/>
        <v>210</v>
      </c>
      <c r="I157" s="6">
        <f t="shared" si="11"/>
        <v>1210</v>
      </c>
      <c r="J157" s="6"/>
    </row>
    <row r="158" spans="2:10" x14ac:dyDescent="0.2">
      <c r="B158" s="2">
        <v>157</v>
      </c>
      <c r="C158" s="5" t="s">
        <v>22</v>
      </c>
      <c r="D158" s="5" t="s">
        <v>23</v>
      </c>
      <c r="E158" s="5" t="s">
        <v>246</v>
      </c>
      <c r="F158" s="4">
        <v>43190</v>
      </c>
      <c r="G158" s="6">
        <v>38.5</v>
      </c>
      <c r="H158" s="6">
        <f t="shared" si="12"/>
        <v>8.0849999999999991</v>
      </c>
      <c r="I158" s="6">
        <f t="shared" si="11"/>
        <v>46.585000000000001</v>
      </c>
      <c r="J158" s="6"/>
    </row>
    <row r="159" spans="2:10" x14ac:dyDescent="0.2">
      <c r="B159" s="2">
        <v>158</v>
      </c>
      <c r="C159" s="5" t="s">
        <v>8</v>
      </c>
      <c r="D159" s="5" t="s">
        <v>9</v>
      </c>
      <c r="E159" s="5">
        <v>230</v>
      </c>
      <c r="F159" s="4">
        <v>43190</v>
      </c>
      <c r="G159" s="6">
        <v>61.98</v>
      </c>
      <c r="H159" s="6">
        <f t="shared" si="12"/>
        <v>13.015799999999999</v>
      </c>
      <c r="I159" s="6">
        <f t="shared" si="11"/>
        <v>74.995800000000003</v>
      </c>
      <c r="J159" s="6"/>
    </row>
    <row r="160" spans="2:10" x14ac:dyDescent="0.2">
      <c r="B160" s="2">
        <v>159</v>
      </c>
      <c r="C160" s="5" t="s">
        <v>10</v>
      </c>
      <c r="D160" s="5" t="s">
        <v>34</v>
      </c>
      <c r="E160" s="5" t="s">
        <v>249</v>
      </c>
      <c r="F160" s="4">
        <v>43190</v>
      </c>
      <c r="G160" s="6">
        <v>80.23</v>
      </c>
      <c r="H160" s="6">
        <f t="shared" si="12"/>
        <v>16.848300000000002</v>
      </c>
      <c r="I160" s="6">
        <f t="shared" si="11"/>
        <v>97.078300000000013</v>
      </c>
      <c r="J160" s="6"/>
    </row>
    <row r="161" spans="2:10" x14ac:dyDescent="0.2">
      <c r="B161" s="2">
        <v>160</v>
      </c>
      <c r="C161" s="5" t="s">
        <v>86</v>
      </c>
      <c r="D161" s="5" t="s">
        <v>87</v>
      </c>
      <c r="E161" s="5" t="s">
        <v>254</v>
      </c>
      <c r="F161" s="4">
        <v>43190</v>
      </c>
      <c r="G161" s="6">
        <v>158.33000000000001</v>
      </c>
      <c r="H161" s="6">
        <f t="shared" si="12"/>
        <v>33.249299999999998</v>
      </c>
      <c r="I161" s="6">
        <f t="shared" si="11"/>
        <v>191.57930000000002</v>
      </c>
      <c r="J161" s="6"/>
    </row>
    <row r="162" spans="2:10" x14ac:dyDescent="0.2">
      <c r="B162" s="2">
        <v>161</v>
      </c>
      <c r="C162" s="5" t="s">
        <v>11</v>
      </c>
      <c r="D162" s="5" t="s">
        <v>12</v>
      </c>
      <c r="E162" s="5" t="s">
        <v>255</v>
      </c>
      <c r="F162" s="4">
        <v>43190</v>
      </c>
      <c r="G162" s="6">
        <v>70</v>
      </c>
      <c r="H162" s="6">
        <f>G162*0.1</f>
        <v>7</v>
      </c>
      <c r="I162" s="6">
        <f t="shared" ref="I162:I165" si="13">G162+H162</f>
        <v>77</v>
      </c>
      <c r="J162" s="6"/>
    </row>
    <row r="163" spans="2:10" x14ac:dyDescent="0.2">
      <c r="B163" s="2">
        <v>162</v>
      </c>
      <c r="C163" s="5" t="s">
        <v>28</v>
      </c>
      <c r="D163" s="5" t="s">
        <v>27</v>
      </c>
      <c r="E163" s="5" t="s">
        <v>263</v>
      </c>
      <c r="F163" s="4">
        <v>43190</v>
      </c>
      <c r="G163" s="6">
        <v>30.9</v>
      </c>
      <c r="H163" s="6">
        <f>G163*0.1</f>
        <v>3.09</v>
      </c>
      <c r="I163" s="6">
        <f t="shared" si="13"/>
        <v>33.989999999999995</v>
      </c>
      <c r="J163" s="6"/>
    </row>
    <row r="164" spans="2:10" x14ac:dyDescent="0.2">
      <c r="B164" s="2">
        <v>163</v>
      </c>
      <c r="C164" s="5" t="s">
        <v>28</v>
      </c>
      <c r="D164" s="5" t="s">
        <v>27</v>
      </c>
      <c r="E164" s="5" t="s">
        <v>264</v>
      </c>
      <c r="F164" s="4">
        <v>43190</v>
      </c>
      <c r="G164" s="6">
        <v>30</v>
      </c>
      <c r="H164" s="6">
        <f>G164*0.1</f>
        <v>3</v>
      </c>
      <c r="I164" s="6">
        <f t="shared" si="13"/>
        <v>33</v>
      </c>
      <c r="J164" s="6"/>
    </row>
    <row r="165" spans="2:10" x14ac:dyDescent="0.2">
      <c r="B165" s="2">
        <v>164</v>
      </c>
      <c r="C165" s="5" t="s">
        <v>265</v>
      </c>
      <c r="D165" s="5" t="s">
        <v>266</v>
      </c>
      <c r="E165" s="5" t="s">
        <v>267</v>
      </c>
      <c r="F165" s="4">
        <v>43190</v>
      </c>
      <c r="G165" s="6">
        <v>1155</v>
      </c>
      <c r="H165" s="6">
        <f>G165*0.21</f>
        <v>242.54999999999998</v>
      </c>
      <c r="I165" s="6">
        <f t="shared" si="13"/>
        <v>1397.55</v>
      </c>
      <c r="J165" s="6"/>
    </row>
    <row r="166" spans="2:10" x14ac:dyDescent="0.2">
      <c r="G166" s="3"/>
      <c r="H166" s="3"/>
      <c r="I166" s="3"/>
      <c r="J166" s="3"/>
    </row>
    <row r="167" spans="2:10" x14ac:dyDescent="0.2">
      <c r="G167" s="3"/>
      <c r="H167" s="3"/>
      <c r="I167" s="3">
        <f>SUM(I2:I166)</f>
        <v>148950.27925900009</v>
      </c>
      <c r="J167" s="3"/>
    </row>
    <row r="168" spans="2:10" x14ac:dyDescent="0.2">
      <c r="G168" s="3"/>
      <c r="H168" s="3"/>
      <c r="I168" s="3"/>
      <c r="J168" s="3"/>
    </row>
    <row r="169" spans="2:10" x14ac:dyDescent="0.2">
      <c r="G169" s="3"/>
      <c r="H169" s="3"/>
      <c r="I169" s="3"/>
      <c r="J169" s="3"/>
    </row>
    <row r="170" spans="2:10" x14ac:dyDescent="0.2">
      <c r="G170" s="3"/>
      <c r="H170" s="3"/>
      <c r="I170" s="3"/>
      <c r="J170" s="3"/>
    </row>
    <row r="171" spans="2:10" x14ac:dyDescent="0.2">
      <c r="G171" s="3"/>
      <c r="H171" s="3"/>
      <c r="I171" s="3"/>
      <c r="J171" s="3"/>
    </row>
    <row r="172" spans="2:10" x14ac:dyDescent="0.2">
      <c r="G172" s="3"/>
      <c r="H172" s="3"/>
      <c r="I172" s="3"/>
      <c r="J172" s="3"/>
    </row>
    <row r="173" spans="2:10" x14ac:dyDescent="0.2">
      <c r="G173" s="3"/>
      <c r="H173" s="3"/>
      <c r="I173" s="3"/>
      <c r="J173" s="3"/>
    </row>
    <row r="174" spans="2:10" x14ac:dyDescent="0.2">
      <c r="G174" s="3"/>
      <c r="H174" s="3"/>
      <c r="I174" s="3"/>
      <c r="J174" s="3"/>
    </row>
    <row r="175" spans="2:10" x14ac:dyDescent="0.2">
      <c r="G175" s="3"/>
      <c r="H175" s="3"/>
      <c r="I175" s="3"/>
      <c r="J175" s="3"/>
    </row>
    <row r="176" spans="2:10" x14ac:dyDescent="0.2">
      <c r="G176" s="3"/>
      <c r="H176" s="3"/>
      <c r="I176" s="3"/>
      <c r="J176" s="3"/>
    </row>
    <row r="177" spans="7:10" x14ac:dyDescent="0.2">
      <c r="G177" s="3"/>
      <c r="H177" s="3"/>
      <c r="I177" s="3"/>
      <c r="J177" s="3"/>
    </row>
    <row r="178" spans="7:10" x14ac:dyDescent="0.2">
      <c r="G178" s="3"/>
      <c r="H178" s="3"/>
      <c r="I178" s="3"/>
      <c r="J178" s="3"/>
    </row>
    <row r="179" spans="7:10" x14ac:dyDescent="0.2">
      <c r="G179" s="3"/>
      <c r="H179" s="3"/>
      <c r="I179" s="3"/>
      <c r="J179" s="3"/>
    </row>
    <row r="180" spans="7:10" x14ac:dyDescent="0.2">
      <c r="G180" s="3"/>
      <c r="H180" s="3"/>
      <c r="I180" s="3"/>
      <c r="J180" s="3"/>
    </row>
    <row r="181" spans="7:10" x14ac:dyDescent="0.2">
      <c r="G181" s="3"/>
      <c r="H181" s="3"/>
      <c r="I181" s="3"/>
      <c r="J181" s="3"/>
    </row>
    <row r="182" spans="7:10" x14ac:dyDescent="0.2">
      <c r="G182" s="3"/>
      <c r="H182" s="3"/>
      <c r="I182" s="3"/>
      <c r="J182" s="3"/>
    </row>
    <row r="183" spans="7:10" x14ac:dyDescent="0.2">
      <c r="G183" s="3"/>
      <c r="H183" s="3"/>
      <c r="I183" s="3"/>
      <c r="J183" s="3"/>
    </row>
    <row r="184" spans="7:10" x14ac:dyDescent="0.2">
      <c r="G184" s="3"/>
      <c r="H184" s="3"/>
      <c r="I184" s="3"/>
      <c r="J184" s="3"/>
    </row>
    <row r="185" spans="7:10" x14ac:dyDescent="0.2">
      <c r="G185" s="3"/>
      <c r="H185" s="3"/>
      <c r="I185" s="3"/>
      <c r="J185" s="3"/>
    </row>
    <row r="186" spans="7:10" x14ac:dyDescent="0.2">
      <c r="G186" s="3"/>
      <c r="H186" s="3"/>
      <c r="I186" s="3"/>
      <c r="J186" s="3"/>
    </row>
    <row r="187" spans="7:10" x14ac:dyDescent="0.2">
      <c r="G187" s="3"/>
      <c r="H187" s="3"/>
      <c r="I187" s="3"/>
      <c r="J187" s="3"/>
    </row>
    <row r="188" spans="7:10" x14ac:dyDescent="0.2">
      <c r="G188" s="3"/>
      <c r="H188" s="3"/>
      <c r="I188" s="3"/>
      <c r="J188" s="3"/>
    </row>
    <row r="189" spans="7:10" x14ac:dyDescent="0.2">
      <c r="G189" s="3"/>
      <c r="H189" s="3"/>
      <c r="I189" s="3"/>
      <c r="J189" s="3"/>
    </row>
    <row r="190" spans="7:10" x14ac:dyDescent="0.2">
      <c r="G190" s="3"/>
      <c r="H190" s="3"/>
      <c r="I190" s="3"/>
      <c r="J190" s="3"/>
    </row>
    <row r="191" spans="7:10" x14ac:dyDescent="0.2">
      <c r="G191" s="3"/>
      <c r="H191" s="3"/>
      <c r="I191" s="3"/>
      <c r="J191" s="3"/>
    </row>
    <row r="192" spans="7:10" x14ac:dyDescent="0.2">
      <c r="G192" s="3"/>
      <c r="H192" s="3"/>
      <c r="I192" s="3"/>
      <c r="J192" s="3"/>
    </row>
    <row r="193" spans="7:10" x14ac:dyDescent="0.2">
      <c r="G193" s="3"/>
      <c r="H193" s="3"/>
      <c r="I193" s="3"/>
      <c r="J193" s="3"/>
    </row>
    <row r="194" spans="7:10" x14ac:dyDescent="0.2">
      <c r="G194" s="3"/>
      <c r="H194" s="3"/>
      <c r="I194" s="3"/>
      <c r="J194" s="3"/>
    </row>
    <row r="195" spans="7:10" x14ac:dyDescent="0.2">
      <c r="G195" s="3"/>
      <c r="H195" s="3"/>
      <c r="I195" s="3"/>
      <c r="J195" s="3"/>
    </row>
    <row r="196" spans="7:10" x14ac:dyDescent="0.2">
      <c r="G196" s="3"/>
      <c r="H196" s="3"/>
      <c r="I196" s="3"/>
      <c r="J196" s="3"/>
    </row>
    <row r="197" spans="7:10" x14ac:dyDescent="0.2">
      <c r="G197" s="3"/>
      <c r="H197" s="3"/>
      <c r="I197" s="3"/>
      <c r="J197" s="3"/>
    </row>
    <row r="198" spans="7:10" x14ac:dyDescent="0.2">
      <c r="G198" s="3"/>
      <c r="H198" s="3"/>
      <c r="I198" s="3"/>
      <c r="J198" s="3"/>
    </row>
    <row r="199" spans="7:10" x14ac:dyDescent="0.2">
      <c r="G199" s="3"/>
      <c r="H199" s="3"/>
      <c r="I199" s="3"/>
      <c r="J199" s="3"/>
    </row>
    <row r="200" spans="7:10" x14ac:dyDescent="0.2">
      <c r="G200" s="3"/>
      <c r="H200" s="3"/>
      <c r="I200" s="3"/>
      <c r="J200" s="3"/>
    </row>
    <row r="201" spans="7:10" x14ac:dyDescent="0.2">
      <c r="G201" s="3"/>
      <c r="H201" s="3"/>
      <c r="I201" s="3"/>
      <c r="J201" s="3"/>
    </row>
    <row r="202" spans="7:10" x14ac:dyDescent="0.2">
      <c r="G202" s="3"/>
      <c r="H202" s="3"/>
      <c r="I202" s="3"/>
      <c r="J202" s="3"/>
    </row>
    <row r="203" spans="7:10" x14ac:dyDescent="0.2">
      <c r="G203" s="3"/>
      <c r="H203" s="3"/>
      <c r="I203" s="3"/>
      <c r="J203" s="3"/>
    </row>
    <row r="204" spans="7:10" x14ac:dyDescent="0.2">
      <c r="G204" s="3"/>
      <c r="H204" s="3"/>
      <c r="I204" s="3"/>
      <c r="J204" s="3"/>
    </row>
    <row r="205" spans="7:10" x14ac:dyDescent="0.2">
      <c r="G205" s="3"/>
      <c r="H205" s="3"/>
      <c r="I205" s="3"/>
      <c r="J205" s="3"/>
    </row>
    <row r="206" spans="7:10" x14ac:dyDescent="0.2">
      <c r="G206" s="3"/>
      <c r="H206" s="3"/>
      <c r="I206" s="3"/>
      <c r="J206" s="3"/>
    </row>
    <row r="207" spans="7:10" x14ac:dyDescent="0.2">
      <c r="G207" s="3"/>
      <c r="H207" s="3"/>
      <c r="I207" s="3"/>
      <c r="J207" s="3"/>
    </row>
    <row r="208" spans="7:10" x14ac:dyDescent="0.2">
      <c r="G208" s="3"/>
      <c r="H208" s="3"/>
      <c r="I208" s="3"/>
      <c r="J208" s="3"/>
    </row>
    <row r="209" spans="7:10" x14ac:dyDescent="0.2">
      <c r="G209" s="3"/>
      <c r="H209" s="3"/>
      <c r="I209" s="3"/>
      <c r="J209" s="3"/>
    </row>
    <row r="210" spans="7:10" x14ac:dyDescent="0.2">
      <c r="G210" s="3"/>
      <c r="H210" s="3"/>
      <c r="I210" s="3"/>
      <c r="J210" s="3"/>
    </row>
    <row r="211" spans="7:10" x14ac:dyDescent="0.2">
      <c r="G211" s="3"/>
      <c r="H211" s="3"/>
      <c r="I211" s="3"/>
      <c r="J211" s="3"/>
    </row>
    <row r="212" spans="7:10" x14ac:dyDescent="0.2">
      <c r="G212" s="3"/>
      <c r="H212" s="3"/>
      <c r="I212" s="3"/>
      <c r="J212" s="3"/>
    </row>
    <row r="213" spans="7:10" x14ac:dyDescent="0.2">
      <c r="G213" s="3"/>
      <c r="H213" s="3"/>
      <c r="I213" s="3"/>
      <c r="J213" s="3"/>
    </row>
    <row r="214" spans="7:10" x14ac:dyDescent="0.2">
      <c r="G214" s="3"/>
      <c r="H214" s="3"/>
      <c r="I214" s="3"/>
      <c r="J214" s="3"/>
    </row>
    <row r="215" spans="7:10" x14ac:dyDescent="0.2">
      <c r="G215" s="3"/>
      <c r="H215" s="3"/>
      <c r="I215" s="3"/>
      <c r="J215" s="3"/>
    </row>
    <row r="216" spans="7:10" x14ac:dyDescent="0.2">
      <c r="G216" s="3"/>
      <c r="H216" s="3"/>
      <c r="I216" s="3"/>
      <c r="J216" s="3"/>
    </row>
    <row r="217" spans="7:10" x14ac:dyDescent="0.2">
      <c r="G217" s="3"/>
      <c r="H217" s="3"/>
      <c r="I217" s="3"/>
      <c r="J217" s="3"/>
    </row>
    <row r="218" spans="7:10" x14ac:dyDescent="0.2">
      <c r="G218" s="3"/>
      <c r="H218" s="3"/>
      <c r="I218" s="3"/>
      <c r="J218" s="3"/>
    </row>
    <row r="219" spans="7:10" x14ac:dyDescent="0.2">
      <c r="G219" s="3"/>
      <c r="H219" s="3"/>
      <c r="I219" s="3"/>
      <c r="J219" s="3"/>
    </row>
    <row r="220" spans="7:10" x14ac:dyDescent="0.2">
      <c r="G220" s="3"/>
      <c r="H220" s="3"/>
      <c r="I220" s="3"/>
      <c r="J220" s="3"/>
    </row>
    <row r="221" spans="7:10" x14ac:dyDescent="0.2">
      <c r="G221" s="3"/>
      <c r="H221" s="3"/>
      <c r="I221" s="3"/>
      <c r="J221" s="3"/>
    </row>
    <row r="222" spans="7:10" x14ac:dyDescent="0.2">
      <c r="G222" s="3"/>
      <c r="H222" s="3"/>
      <c r="I222" s="3"/>
      <c r="J222" s="3"/>
    </row>
    <row r="223" spans="7:10" x14ac:dyDescent="0.2">
      <c r="G223" s="3"/>
      <c r="H223" s="3"/>
      <c r="I223" s="3"/>
      <c r="J223" s="3"/>
    </row>
    <row r="224" spans="7:10" x14ac:dyDescent="0.2">
      <c r="G224" s="3"/>
      <c r="H224" s="3"/>
      <c r="I224" s="3"/>
      <c r="J224" s="3"/>
    </row>
    <row r="225" spans="7:10" x14ac:dyDescent="0.2">
      <c r="G225" s="3"/>
      <c r="H225" s="3"/>
      <c r="I225" s="3"/>
      <c r="J225" s="3"/>
    </row>
    <row r="226" spans="7:10" x14ac:dyDescent="0.2">
      <c r="G226" s="3"/>
      <c r="H226" s="3"/>
      <c r="I226" s="3"/>
      <c r="J226" s="3"/>
    </row>
    <row r="227" spans="7:10" x14ac:dyDescent="0.2">
      <c r="G227" s="3"/>
      <c r="H227" s="3"/>
      <c r="I227" s="3"/>
      <c r="J227" s="3"/>
    </row>
    <row r="228" spans="7:10" x14ac:dyDescent="0.2">
      <c r="G228" s="3"/>
      <c r="H228" s="3"/>
      <c r="I228" s="3"/>
      <c r="J228" s="3"/>
    </row>
    <row r="229" spans="7:10" x14ac:dyDescent="0.2">
      <c r="G229" s="3"/>
      <c r="H229" s="3"/>
      <c r="I229" s="3"/>
      <c r="J229" s="3"/>
    </row>
    <row r="230" spans="7:10" x14ac:dyDescent="0.2">
      <c r="G230" s="3"/>
      <c r="H230" s="3"/>
      <c r="I230" s="3"/>
      <c r="J230" s="3"/>
    </row>
    <row r="231" spans="7:10" x14ac:dyDescent="0.2">
      <c r="G231" s="3"/>
      <c r="H231" s="3"/>
      <c r="I231" s="3"/>
      <c r="J231" s="3"/>
    </row>
    <row r="232" spans="7:10" x14ac:dyDescent="0.2">
      <c r="G232" s="3"/>
      <c r="H232" s="3"/>
      <c r="I232" s="3"/>
      <c r="J232" s="3"/>
    </row>
    <row r="233" spans="7:10" x14ac:dyDescent="0.2">
      <c r="G233" s="3"/>
      <c r="H233" s="3"/>
      <c r="I233" s="3"/>
      <c r="J233" s="3"/>
    </row>
    <row r="234" spans="7:10" x14ac:dyDescent="0.2">
      <c r="G234" s="3"/>
      <c r="H234" s="3"/>
      <c r="I234" s="3"/>
      <c r="J234" s="3"/>
    </row>
    <row r="235" spans="7:10" x14ac:dyDescent="0.2">
      <c r="G235" s="3"/>
      <c r="H235" s="3"/>
      <c r="I235" s="3"/>
      <c r="J235" s="3"/>
    </row>
    <row r="236" spans="7:10" x14ac:dyDescent="0.2">
      <c r="G236" s="3"/>
      <c r="H236" s="3"/>
      <c r="I236" s="3"/>
      <c r="J236" s="3"/>
    </row>
    <row r="237" spans="7:10" x14ac:dyDescent="0.2">
      <c r="G237" s="3"/>
      <c r="H237" s="3"/>
      <c r="I237" s="3"/>
      <c r="J237" s="3"/>
    </row>
    <row r="238" spans="7:10" x14ac:dyDescent="0.2">
      <c r="G238" s="3"/>
      <c r="H238" s="3"/>
      <c r="I238" s="3"/>
      <c r="J238" s="3"/>
    </row>
    <row r="239" spans="7:10" x14ac:dyDescent="0.2">
      <c r="G239" s="3"/>
      <c r="H239" s="3"/>
      <c r="I239" s="3"/>
      <c r="J239" s="3"/>
    </row>
    <row r="240" spans="7:10" x14ac:dyDescent="0.2">
      <c r="G240" s="3"/>
      <c r="H240" s="3"/>
      <c r="I240" s="3"/>
      <c r="J240" s="3"/>
    </row>
    <row r="241" spans="7:10" x14ac:dyDescent="0.2">
      <c r="G241" s="3"/>
      <c r="H241" s="3"/>
      <c r="I241" s="3"/>
      <c r="J241" s="3"/>
    </row>
    <row r="242" spans="7:10" x14ac:dyDescent="0.2">
      <c r="G242" s="3"/>
      <c r="H242" s="3"/>
      <c r="I242" s="3"/>
      <c r="J242" s="3"/>
    </row>
    <row r="243" spans="7:10" x14ac:dyDescent="0.2">
      <c r="G243" s="3"/>
      <c r="H243" s="3"/>
      <c r="I243" s="3"/>
      <c r="J243" s="3"/>
    </row>
    <row r="244" spans="7:10" x14ac:dyDescent="0.2">
      <c r="G244" s="3"/>
      <c r="H244" s="3"/>
      <c r="I244" s="3"/>
      <c r="J244" s="3"/>
    </row>
    <row r="245" spans="7:10" x14ac:dyDescent="0.2">
      <c r="G245" s="3"/>
      <c r="H245" s="3"/>
      <c r="I245" s="3"/>
      <c r="J245" s="3"/>
    </row>
    <row r="246" spans="7:10" x14ac:dyDescent="0.2">
      <c r="G246" s="3"/>
      <c r="H246" s="3"/>
      <c r="I246" s="3"/>
      <c r="J246" s="3"/>
    </row>
    <row r="247" spans="7:10" x14ac:dyDescent="0.2">
      <c r="G247" s="3"/>
      <c r="H247" s="3"/>
      <c r="I247" s="3"/>
      <c r="J247" s="3"/>
    </row>
    <row r="248" spans="7:10" x14ac:dyDescent="0.2">
      <c r="G248" s="3"/>
      <c r="H248" s="3"/>
      <c r="I248" s="3"/>
      <c r="J248" s="3"/>
    </row>
    <row r="249" spans="7:10" x14ac:dyDescent="0.2">
      <c r="G249" s="3"/>
      <c r="H249" s="3"/>
      <c r="I249" s="3"/>
      <c r="J249" s="3"/>
    </row>
    <row r="250" spans="7:10" x14ac:dyDescent="0.2">
      <c r="G250" s="3"/>
      <c r="H250" s="3"/>
      <c r="I250" s="3"/>
      <c r="J250" s="3"/>
    </row>
    <row r="251" spans="7:10" x14ac:dyDescent="0.2">
      <c r="G251" s="3"/>
      <c r="H251" s="3"/>
      <c r="I251" s="3"/>
      <c r="J251" s="3"/>
    </row>
    <row r="252" spans="7:10" x14ac:dyDescent="0.2">
      <c r="G252" s="3"/>
      <c r="H252" s="3"/>
      <c r="I252" s="3"/>
      <c r="J252" s="3"/>
    </row>
    <row r="253" spans="7:10" x14ac:dyDescent="0.2">
      <c r="G253" s="3"/>
      <c r="H253" s="3"/>
      <c r="I253" s="3"/>
      <c r="J253" s="3"/>
    </row>
    <row r="254" spans="7:10" x14ac:dyDescent="0.2">
      <c r="G254" s="3"/>
      <c r="H254" s="3"/>
      <c r="I254" s="3"/>
      <c r="J254" s="3"/>
    </row>
    <row r="255" spans="7:10" x14ac:dyDescent="0.2">
      <c r="G255" s="3"/>
      <c r="H255" s="3"/>
      <c r="I255" s="3"/>
      <c r="J255" s="3"/>
    </row>
    <row r="256" spans="7:10" x14ac:dyDescent="0.2">
      <c r="G256" s="3"/>
      <c r="H256" s="3"/>
      <c r="I256" s="3"/>
      <c r="J256" s="3"/>
    </row>
    <row r="257" spans="7:10" x14ac:dyDescent="0.2">
      <c r="G257" s="3"/>
      <c r="H257" s="3"/>
      <c r="I257" s="3"/>
      <c r="J257" s="3"/>
    </row>
    <row r="258" spans="7:10" x14ac:dyDescent="0.2">
      <c r="G258" s="3"/>
      <c r="H258" s="3"/>
      <c r="I258" s="3"/>
      <c r="J258" s="3"/>
    </row>
    <row r="259" spans="7:10" x14ac:dyDescent="0.2">
      <c r="G259" s="3"/>
      <c r="H259" s="3"/>
      <c r="I259" s="3"/>
      <c r="J259" s="3"/>
    </row>
    <row r="260" spans="7:10" x14ac:dyDescent="0.2">
      <c r="G260" s="3"/>
      <c r="H260" s="3"/>
      <c r="I260" s="3"/>
      <c r="J260" s="3"/>
    </row>
    <row r="261" spans="7:10" x14ac:dyDescent="0.2">
      <c r="G261" s="3"/>
      <c r="H261" s="3"/>
      <c r="I261" s="3"/>
      <c r="J261" s="3"/>
    </row>
    <row r="262" spans="7:10" x14ac:dyDescent="0.2">
      <c r="G262" s="3"/>
      <c r="H262" s="3"/>
      <c r="I262" s="3"/>
      <c r="J262" s="3"/>
    </row>
    <row r="263" spans="7:10" x14ac:dyDescent="0.2">
      <c r="G263" s="3"/>
      <c r="H263" s="3"/>
      <c r="I263" s="3"/>
      <c r="J263" s="3"/>
    </row>
    <row r="264" spans="7:10" x14ac:dyDescent="0.2">
      <c r="G264" s="3"/>
      <c r="H264" s="3"/>
      <c r="I264" s="3"/>
      <c r="J264" s="3"/>
    </row>
    <row r="265" spans="7:10" x14ac:dyDescent="0.2">
      <c r="G265" s="3"/>
      <c r="H265" s="3"/>
      <c r="I265" s="3"/>
      <c r="J265" s="3"/>
    </row>
    <row r="266" spans="7:10" x14ac:dyDescent="0.2">
      <c r="G266" s="3"/>
      <c r="H266" s="3"/>
      <c r="I266" s="3"/>
      <c r="J266" s="3"/>
    </row>
    <row r="267" spans="7:10" x14ac:dyDescent="0.2">
      <c r="G267" s="3"/>
      <c r="H267" s="3"/>
      <c r="I267" s="3"/>
      <c r="J267" s="3"/>
    </row>
    <row r="268" spans="7:10" x14ac:dyDescent="0.2">
      <c r="G268" s="3"/>
      <c r="H268" s="3"/>
      <c r="I268" s="3"/>
      <c r="J268" s="3"/>
    </row>
    <row r="269" spans="7:10" x14ac:dyDescent="0.2">
      <c r="G269" s="3"/>
      <c r="H269" s="3"/>
      <c r="I269" s="3"/>
      <c r="J269" s="3"/>
    </row>
    <row r="270" spans="7:10" x14ac:dyDescent="0.2">
      <c r="G270" s="3"/>
      <c r="H270" s="3"/>
      <c r="I270" s="3"/>
      <c r="J270" s="3"/>
    </row>
    <row r="271" spans="7:10" x14ac:dyDescent="0.2">
      <c r="G271" s="3"/>
      <c r="H271" s="3"/>
      <c r="I271" s="3"/>
      <c r="J271" s="3"/>
    </row>
    <row r="272" spans="7:10" x14ac:dyDescent="0.2">
      <c r="G272" s="3"/>
      <c r="H272" s="3"/>
      <c r="I272" s="3"/>
      <c r="J272" s="3"/>
    </row>
    <row r="273" spans="7:10" x14ac:dyDescent="0.2">
      <c r="G273" s="3"/>
      <c r="H273" s="3"/>
      <c r="I273" s="3"/>
      <c r="J273" s="3"/>
    </row>
    <row r="274" spans="7:10" x14ac:dyDescent="0.2">
      <c r="G274" s="3"/>
      <c r="H274" s="3"/>
      <c r="I274" s="3"/>
      <c r="J274" s="3"/>
    </row>
    <row r="275" spans="7:10" x14ac:dyDescent="0.2">
      <c r="G275" s="3"/>
      <c r="H275" s="3"/>
      <c r="I275" s="3"/>
      <c r="J275" s="3"/>
    </row>
    <row r="276" spans="7:10" x14ac:dyDescent="0.2">
      <c r="G276" s="3"/>
      <c r="H276" s="3"/>
      <c r="I276" s="3"/>
      <c r="J276" s="3"/>
    </row>
    <row r="277" spans="7:10" x14ac:dyDescent="0.2">
      <c r="G277" s="3"/>
      <c r="H277" s="3"/>
      <c r="I277" s="3"/>
      <c r="J277" s="3"/>
    </row>
    <row r="278" spans="7:10" x14ac:dyDescent="0.2">
      <c r="G278" s="3"/>
      <c r="H278" s="3"/>
      <c r="I278" s="3"/>
      <c r="J278" s="3"/>
    </row>
    <row r="279" spans="7:10" x14ac:dyDescent="0.2">
      <c r="G279" s="3"/>
      <c r="H279" s="3"/>
      <c r="I279" s="3"/>
      <c r="J279" s="3"/>
    </row>
    <row r="280" spans="7:10" x14ac:dyDescent="0.2">
      <c r="G280" s="3"/>
      <c r="H280" s="3"/>
      <c r="I280" s="3"/>
      <c r="J280" s="3"/>
    </row>
    <row r="281" spans="7:10" x14ac:dyDescent="0.2">
      <c r="G281" s="3"/>
      <c r="H281" s="3"/>
      <c r="I281" s="3"/>
      <c r="J281" s="3"/>
    </row>
    <row r="282" spans="7:10" x14ac:dyDescent="0.2">
      <c r="G282" s="3"/>
      <c r="H282" s="3"/>
      <c r="I282" s="3"/>
      <c r="J282" s="3"/>
    </row>
    <row r="283" spans="7:10" x14ac:dyDescent="0.2">
      <c r="G283" s="3"/>
      <c r="H283" s="3"/>
      <c r="I283" s="3"/>
      <c r="J283" s="3"/>
    </row>
    <row r="284" spans="7:10" x14ac:dyDescent="0.2">
      <c r="G284" s="3"/>
      <c r="H284" s="3"/>
      <c r="I284" s="3"/>
      <c r="J284" s="3"/>
    </row>
    <row r="285" spans="7:10" x14ac:dyDescent="0.2">
      <c r="G285" s="3"/>
      <c r="H285" s="3"/>
      <c r="I285" s="3"/>
      <c r="J285" s="3"/>
    </row>
    <row r="286" spans="7:10" x14ac:dyDescent="0.2">
      <c r="G286" s="3"/>
      <c r="H286" s="3"/>
      <c r="I286" s="3"/>
      <c r="J286" s="3"/>
    </row>
    <row r="287" spans="7:10" x14ac:dyDescent="0.2">
      <c r="G287" s="3"/>
      <c r="H287" s="3"/>
      <c r="I287" s="3"/>
      <c r="J287" s="3"/>
    </row>
    <row r="288" spans="7:10" x14ac:dyDescent="0.2">
      <c r="G288" s="3"/>
      <c r="H288" s="3"/>
      <c r="I288" s="3"/>
      <c r="J288" s="3"/>
    </row>
    <row r="289" spans="7:10" x14ac:dyDescent="0.2">
      <c r="G289" s="3"/>
      <c r="H289" s="3"/>
      <c r="I289" s="3"/>
      <c r="J289" s="3"/>
    </row>
    <row r="290" spans="7:10" x14ac:dyDescent="0.2">
      <c r="G290" s="3"/>
      <c r="H290" s="3"/>
      <c r="I290" s="3"/>
      <c r="J290" s="3"/>
    </row>
    <row r="291" spans="7:10" x14ac:dyDescent="0.2">
      <c r="G291" s="3"/>
      <c r="H291" s="3"/>
      <c r="I291" s="3"/>
      <c r="J291" s="3"/>
    </row>
    <row r="292" spans="7:10" x14ac:dyDescent="0.2">
      <c r="G292" s="3"/>
      <c r="H292" s="3"/>
      <c r="I292" s="3"/>
      <c r="J292" s="3"/>
    </row>
    <row r="293" spans="7:10" x14ac:dyDescent="0.2">
      <c r="G293" s="3"/>
      <c r="H293" s="3"/>
      <c r="I293" s="3"/>
      <c r="J293" s="3"/>
    </row>
    <row r="294" spans="7:10" x14ac:dyDescent="0.2">
      <c r="G294" s="3"/>
      <c r="H294" s="3"/>
      <c r="I294" s="3"/>
      <c r="J294" s="3"/>
    </row>
    <row r="295" spans="7:10" x14ac:dyDescent="0.2">
      <c r="G295" s="3"/>
      <c r="H295" s="3"/>
      <c r="I295" s="3"/>
      <c r="J295" s="3"/>
    </row>
    <row r="296" spans="7:10" x14ac:dyDescent="0.2">
      <c r="G296" s="3"/>
      <c r="H296" s="3"/>
      <c r="I296" s="3"/>
      <c r="J296" s="3"/>
    </row>
    <row r="297" spans="7:10" x14ac:dyDescent="0.2">
      <c r="G297" s="3"/>
      <c r="H297" s="3"/>
      <c r="I297" s="3"/>
      <c r="J297" s="3"/>
    </row>
    <row r="298" spans="7:10" x14ac:dyDescent="0.2">
      <c r="G298" s="3"/>
      <c r="H298" s="3"/>
      <c r="I298" s="3"/>
      <c r="J298" s="3"/>
    </row>
    <row r="299" spans="7:10" x14ac:dyDescent="0.2">
      <c r="G299" s="3"/>
      <c r="H299" s="3"/>
      <c r="I299" s="3"/>
      <c r="J299" s="3"/>
    </row>
    <row r="300" spans="7:10" x14ac:dyDescent="0.2">
      <c r="G300" s="3"/>
      <c r="H300" s="3"/>
      <c r="I300" s="3"/>
      <c r="J300" s="3"/>
    </row>
    <row r="301" spans="7:10" x14ac:dyDescent="0.2">
      <c r="G301" s="3"/>
      <c r="H301" s="3"/>
      <c r="I301" s="3"/>
      <c r="J301" s="3"/>
    </row>
    <row r="302" spans="7:10" x14ac:dyDescent="0.2">
      <c r="G302" s="3"/>
      <c r="H302" s="3"/>
      <c r="I302" s="3"/>
      <c r="J302" s="3"/>
    </row>
    <row r="303" spans="7:10" x14ac:dyDescent="0.2">
      <c r="G303" s="3"/>
      <c r="H303" s="3"/>
      <c r="I303" s="3"/>
      <c r="J303" s="3"/>
    </row>
    <row r="304" spans="7:10" x14ac:dyDescent="0.2">
      <c r="G304" s="3"/>
      <c r="H304" s="3"/>
      <c r="I304" s="3"/>
      <c r="J304" s="3"/>
    </row>
    <row r="305" spans="7:10" x14ac:dyDescent="0.2">
      <c r="G305" s="3"/>
      <c r="H305" s="3"/>
      <c r="I305" s="3"/>
      <c r="J305" s="3"/>
    </row>
    <row r="306" spans="7:10" x14ac:dyDescent="0.2">
      <c r="G306" s="3"/>
      <c r="H306" s="3"/>
      <c r="I306" s="3"/>
      <c r="J306" s="3"/>
    </row>
    <row r="307" spans="7:10" x14ac:dyDescent="0.2">
      <c r="G307" s="3"/>
      <c r="H307" s="3"/>
      <c r="I307" s="3"/>
      <c r="J307" s="3"/>
    </row>
    <row r="308" spans="7:10" x14ac:dyDescent="0.2">
      <c r="G308" s="3"/>
      <c r="H308" s="3"/>
      <c r="I308" s="3"/>
      <c r="J308" s="3"/>
    </row>
    <row r="309" spans="7:10" x14ac:dyDescent="0.2">
      <c r="G309" s="3"/>
      <c r="H309" s="3"/>
      <c r="I309" s="3"/>
      <c r="J309" s="3"/>
    </row>
    <row r="310" spans="7:10" x14ac:dyDescent="0.2">
      <c r="G310" s="3"/>
      <c r="H310" s="3"/>
      <c r="I310" s="3"/>
      <c r="J310" s="3"/>
    </row>
    <row r="311" spans="7:10" x14ac:dyDescent="0.2">
      <c r="G311" s="3"/>
      <c r="H311" s="3"/>
      <c r="I311" s="3"/>
      <c r="J311" s="3"/>
    </row>
    <row r="312" spans="7:10" x14ac:dyDescent="0.2">
      <c r="G312" s="3"/>
      <c r="H312" s="3"/>
      <c r="I312" s="3"/>
      <c r="J312" s="3"/>
    </row>
    <row r="313" spans="7:10" x14ac:dyDescent="0.2">
      <c r="G313" s="3"/>
      <c r="H313" s="3"/>
      <c r="I313" s="3"/>
      <c r="J313" s="3"/>
    </row>
    <row r="314" spans="7:10" x14ac:dyDescent="0.2">
      <c r="G314" s="3"/>
      <c r="H314" s="3"/>
      <c r="I314" s="3"/>
      <c r="J314" s="3"/>
    </row>
    <row r="315" spans="7:10" x14ac:dyDescent="0.2">
      <c r="G315" s="3"/>
      <c r="H315" s="3"/>
      <c r="I315" s="3"/>
      <c r="J315" s="3"/>
    </row>
    <row r="316" spans="7:10" x14ac:dyDescent="0.2">
      <c r="G316" s="3"/>
      <c r="H316" s="3"/>
      <c r="I316" s="3"/>
      <c r="J316" s="3"/>
    </row>
    <row r="317" spans="7:10" x14ac:dyDescent="0.2">
      <c r="G317" s="3"/>
      <c r="H317" s="3"/>
      <c r="I317" s="3"/>
      <c r="J317" s="3"/>
    </row>
    <row r="318" spans="7:10" x14ac:dyDescent="0.2">
      <c r="G318" s="3"/>
      <c r="H318" s="3"/>
      <c r="I318" s="3"/>
      <c r="J318" s="3"/>
    </row>
    <row r="319" spans="7:10" x14ac:dyDescent="0.2">
      <c r="G319" s="3"/>
      <c r="H319" s="3"/>
      <c r="I319" s="3"/>
      <c r="J319" s="3"/>
    </row>
    <row r="320" spans="7:10" x14ac:dyDescent="0.2">
      <c r="G320" s="3"/>
      <c r="H320" s="3"/>
      <c r="I320" s="3"/>
      <c r="J320" s="3"/>
    </row>
    <row r="321" spans="7:10" x14ac:dyDescent="0.2">
      <c r="G321" s="3"/>
      <c r="H321" s="3"/>
      <c r="I321" s="3"/>
      <c r="J321" s="3"/>
    </row>
    <row r="322" spans="7:10" x14ac:dyDescent="0.2">
      <c r="G322" s="3"/>
      <c r="H322" s="3"/>
      <c r="I322" s="3"/>
      <c r="J322" s="3"/>
    </row>
    <row r="323" spans="7:10" x14ac:dyDescent="0.2">
      <c r="G323" s="3"/>
      <c r="H323" s="3"/>
      <c r="I323" s="3"/>
      <c r="J323" s="3"/>
    </row>
    <row r="324" spans="7:10" x14ac:dyDescent="0.2">
      <c r="G324" s="3"/>
      <c r="H324" s="3"/>
      <c r="I324" s="3"/>
      <c r="J324" s="3"/>
    </row>
    <row r="325" spans="7:10" x14ac:dyDescent="0.2">
      <c r="G325" s="3"/>
      <c r="H325" s="3"/>
      <c r="I325" s="3"/>
      <c r="J325" s="3"/>
    </row>
    <row r="326" spans="7:10" x14ac:dyDescent="0.2">
      <c r="G326" s="3"/>
      <c r="H326" s="3"/>
      <c r="I326" s="3"/>
      <c r="J326" s="3"/>
    </row>
    <row r="327" spans="7:10" x14ac:dyDescent="0.2">
      <c r="G327" s="3"/>
      <c r="H327" s="3"/>
      <c r="I327" s="3"/>
      <c r="J327" s="3"/>
    </row>
    <row r="328" spans="7:10" x14ac:dyDescent="0.2">
      <c r="G328" s="3"/>
      <c r="H328" s="3"/>
      <c r="I328" s="3"/>
      <c r="J328" s="3"/>
    </row>
    <row r="329" spans="7:10" x14ac:dyDescent="0.2">
      <c r="G329" s="3"/>
      <c r="H329" s="3"/>
      <c r="I329" s="3"/>
      <c r="J329" s="3"/>
    </row>
    <row r="330" spans="7:10" x14ac:dyDescent="0.2">
      <c r="G330" s="3"/>
      <c r="H330" s="3"/>
      <c r="I330" s="3"/>
      <c r="J330" s="3"/>
    </row>
    <row r="331" spans="7:10" x14ac:dyDescent="0.2">
      <c r="G331" s="3"/>
      <c r="H331" s="3"/>
      <c r="I331" s="3"/>
      <c r="J331" s="3"/>
    </row>
    <row r="332" spans="7:10" x14ac:dyDescent="0.2">
      <c r="G332" s="3"/>
      <c r="H332" s="3"/>
      <c r="I332" s="3"/>
      <c r="J332" s="3"/>
    </row>
    <row r="333" spans="7:10" x14ac:dyDescent="0.2">
      <c r="G333" s="3"/>
      <c r="H333" s="3"/>
      <c r="I333" s="3"/>
      <c r="J333" s="3"/>
    </row>
    <row r="334" spans="7:10" x14ac:dyDescent="0.2">
      <c r="G334" s="3"/>
      <c r="H334" s="3"/>
      <c r="I334" s="3"/>
      <c r="J334" s="3"/>
    </row>
    <row r="335" spans="7:10" x14ac:dyDescent="0.2">
      <c r="G335" s="3"/>
      <c r="H335" s="3"/>
      <c r="I335" s="3"/>
      <c r="J335" s="3"/>
    </row>
    <row r="336" spans="7:10" x14ac:dyDescent="0.2">
      <c r="G336" s="3"/>
      <c r="H336" s="3"/>
      <c r="I336" s="3"/>
      <c r="J336" s="3"/>
    </row>
    <row r="337" spans="7:10" x14ac:dyDescent="0.2">
      <c r="G337" s="3"/>
      <c r="H337" s="3"/>
      <c r="I337" s="3"/>
      <c r="J337" s="3"/>
    </row>
    <row r="338" spans="7:10" x14ac:dyDescent="0.2">
      <c r="G338" s="3"/>
      <c r="H338" s="3"/>
      <c r="I338" s="3"/>
      <c r="J338" s="3"/>
    </row>
    <row r="339" spans="7:10" x14ac:dyDescent="0.2">
      <c r="G339" s="3"/>
      <c r="H339" s="3"/>
      <c r="I339" s="3"/>
      <c r="J339" s="3"/>
    </row>
    <row r="340" spans="7:10" x14ac:dyDescent="0.2">
      <c r="G340" s="3"/>
      <c r="H340" s="3"/>
      <c r="I340" s="3"/>
      <c r="J340" s="3"/>
    </row>
    <row r="341" spans="7:10" x14ac:dyDescent="0.2">
      <c r="G341" s="3"/>
      <c r="H341" s="3"/>
      <c r="I341" s="3"/>
      <c r="J341" s="3"/>
    </row>
    <row r="342" spans="7:10" x14ac:dyDescent="0.2">
      <c r="G342" s="3"/>
      <c r="H342" s="3"/>
      <c r="I342" s="3"/>
      <c r="J342" s="3"/>
    </row>
    <row r="343" spans="7:10" x14ac:dyDescent="0.2">
      <c r="G343" s="3"/>
      <c r="H343" s="3"/>
      <c r="I343" s="3"/>
      <c r="J343" s="3"/>
    </row>
    <row r="344" spans="7:10" x14ac:dyDescent="0.2">
      <c r="G344" s="3"/>
      <c r="H344" s="3"/>
      <c r="I344" s="3"/>
      <c r="J344" s="3"/>
    </row>
    <row r="345" spans="7:10" x14ac:dyDescent="0.2">
      <c r="G345" s="3"/>
      <c r="H345" s="3"/>
      <c r="I345" s="3"/>
      <c r="J345" s="3"/>
    </row>
    <row r="346" spans="7:10" x14ac:dyDescent="0.2">
      <c r="G346" s="3"/>
      <c r="H346" s="3"/>
      <c r="I346" s="3"/>
      <c r="J346" s="3"/>
    </row>
    <row r="347" spans="7:10" x14ac:dyDescent="0.2">
      <c r="G347" s="3"/>
      <c r="H347" s="3"/>
      <c r="I347" s="3"/>
      <c r="J347" s="3"/>
    </row>
    <row r="348" spans="7:10" x14ac:dyDescent="0.2">
      <c r="G348" s="3"/>
      <c r="H348" s="3"/>
      <c r="I348" s="3"/>
      <c r="J348" s="3"/>
    </row>
    <row r="349" spans="7:10" x14ac:dyDescent="0.2">
      <c r="G349" s="3"/>
      <c r="H349" s="3"/>
      <c r="I349" s="3"/>
      <c r="J349" s="3"/>
    </row>
    <row r="350" spans="7:10" x14ac:dyDescent="0.2">
      <c r="G350" s="3"/>
      <c r="H350" s="3"/>
      <c r="I350" s="3"/>
      <c r="J350" s="3"/>
    </row>
    <row r="351" spans="7:10" x14ac:dyDescent="0.2">
      <c r="G351" s="3"/>
      <c r="H351" s="3"/>
      <c r="I351" s="3"/>
      <c r="J351" s="3"/>
    </row>
    <row r="352" spans="7:10" x14ac:dyDescent="0.2">
      <c r="G352" s="3"/>
      <c r="H352" s="3"/>
      <c r="I352" s="3"/>
      <c r="J352" s="3"/>
    </row>
    <row r="353" spans="7:10" x14ac:dyDescent="0.2">
      <c r="G353" s="3"/>
      <c r="H353" s="3"/>
      <c r="I353" s="3"/>
      <c r="J353" s="3"/>
    </row>
    <row r="354" spans="7:10" x14ac:dyDescent="0.2">
      <c r="G354" s="3"/>
      <c r="H354" s="3"/>
      <c r="I354" s="3"/>
      <c r="J354" s="3"/>
    </row>
    <row r="355" spans="7:10" x14ac:dyDescent="0.2">
      <c r="G355" s="3"/>
      <c r="H355" s="3"/>
      <c r="I355" s="3"/>
      <c r="J355" s="3"/>
    </row>
    <row r="356" spans="7:10" x14ac:dyDescent="0.2">
      <c r="G356" s="3"/>
      <c r="H356" s="3"/>
      <c r="I356" s="3"/>
      <c r="J356" s="3"/>
    </row>
    <row r="357" spans="7:10" x14ac:dyDescent="0.2">
      <c r="G357" s="3"/>
      <c r="H357" s="3"/>
      <c r="I357" s="3"/>
      <c r="J357" s="3"/>
    </row>
    <row r="358" spans="7:10" x14ac:dyDescent="0.2">
      <c r="G358" s="3"/>
      <c r="H358" s="3"/>
      <c r="I358" s="3"/>
      <c r="J358" s="3"/>
    </row>
    <row r="359" spans="7:10" x14ac:dyDescent="0.2">
      <c r="G359" s="3"/>
      <c r="H359" s="3"/>
      <c r="I359" s="3"/>
      <c r="J359" s="3"/>
    </row>
    <row r="360" spans="7:10" x14ac:dyDescent="0.2">
      <c r="G360" s="3"/>
      <c r="H360" s="3"/>
      <c r="I360" s="3"/>
      <c r="J360" s="3"/>
    </row>
    <row r="361" spans="7:10" x14ac:dyDescent="0.2">
      <c r="G361" s="3"/>
      <c r="H361" s="3"/>
      <c r="I361" s="3"/>
      <c r="J361" s="3"/>
    </row>
    <row r="362" spans="7:10" x14ac:dyDescent="0.2">
      <c r="G362" s="3"/>
      <c r="H362" s="3"/>
      <c r="I362" s="3"/>
      <c r="J362" s="3"/>
    </row>
    <row r="363" spans="7:10" x14ac:dyDescent="0.2">
      <c r="G363" s="3"/>
      <c r="H363" s="3"/>
      <c r="I363" s="3"/>
      <c r="J363" s="3"/>
    </row>
    <row r="364" spans="7:10" x14ac:dyDescent="0.2">
      <c r="G364" s="3"/>
      <c r="H364" s="3"/>
      <c r="I364" s="3"/>
      <c r="J364" s="3"/>
    </row>
    <row r="365" spans="7:10" x14ac:dyDescent="0.2">
      <c r="G365" s="3"/>
      <c r="H365" s="3"/>
      <c r="I365" s="3"/>
      <c r="J365" s="3"/>
    </row>
    <row r="366" spans="7:10" x14ac:dyDescent="0.2">
      <c r="G366" s="3"/>
      <c r="H366" s="3"/>
      <c r="I366" s="3"/>
      <c r="J366" s="3"/>
    </row>
    <row r="367" spans="7:10" x14ac:dyDescent="0.2">
      <c r="G367" s="3"/>
      <c r="H367" s="3"/>
      <c r="I367" s="3"/>
      <c r="J367" s="3"/>
    </row>
    <row r="368" spans="7:10" x14ac:dyDescent="0.2">
      <c r="G368" s="3"/>
      <c r="H368" s="3"/>
      <c r="I368" s="3"/>
      <c r="J368" s="3"/>
    </row>
    <row r="369" spans="7:10" x14ac:dyDescent="0.2">
      <c r="G369" s="3"/>
      <c r="H369" s="3"/>
      <c r="I369" s="3"/>
      <c r="J369" s="3"/>
    </row>
    <row r="370" spans="7:10" x14ac:dyDescent="0.2">
      <c r="G370" s="3"/>
      <c r="H370" s="3"/>
      <c r="I370" s="3"/>
      <c r="J370" s="3"/>
    </row>
    <row r="371" spans="7:10" x14ac:dyDescent="0.2">
      <c r="G371" s="3"/>
      <c r="H371" s="3"/>
      <c r="I371" s="3"/>
      <c r="J371" s="3"/>
    </row>
    <row r="372" spans="7:10" x14ac:dyDescent="0.2">
      <c r="G372" s="3"/>
      <c r="H372" s="3"/>
      <c r="I372" s="3"/>
      <c r="J372" s="3"/>
    </row>
    <row r="373" spans="7:10" x14ac:dyDescent="0.2">
      <c r="G373" s="3"/>
      <c r="H373" s="3"/>
      <c r="I373" s="3"/>
      <c r="J373" s="3"/>
    </row>
    <row r="374" spans="7:10" x14ac:dyDescent="0.2">
      <c r="G374" s="3"/>
      <c r="H374" s="3"/>
      <c r="I374" s="3"/>
      <c r="J374" s="3"/>
    </row>
    <row r="375" spans="7:10" x14ac:dyDescent="0.2">
      <c r="G375" s="3"/>
      <c r="H375" s="3"/>
      <c r="I375" s="3"/>
      <c r="J375" s="3"/>
    </row>
    <row r="376" spans="7:10" x14ac:dyDescent="0.2">
      <c r="G376" s="3"/>
      <c r="H376" s="3"/>
      <c r="I376" s="3"/>
      <c r="J376" s="3"/>
    </row>
    <row r="377" spans="7:10" x14ac:dyDescent="0.2">
      <c r="G377" s="3"/>
      <c r="H377" s="3"/>
      <c r="I377" s="3"/>
      <c r="J377" s="3"/>
    </row>
    <row r="378" spans="7:10" x14ac:dyDescent="0.2">
      <c r="G378" s="3"/>
      <c r="H378" s="3"/>
      <c r="I378" s="3"/>
      <c r="J378" s="3"/>
    </row>
    <row r="379" spans="7:10" x14ac:dyDescent="0.2">
      <c r="G379" s="3"/>
      <c r="H379" s="3"/>
      <c r="I379" s="3"/>
      <c r="J379" s="3"/>
    </row>
    <row r="380" spans="7:10" x14ac:dyDescent="0.2">
      <c r="G380" s="3"/>
      <c r="H380" s="3"/>
      <c r="I380" s="3"/>
      <c r="J380" s="3"/>
    </row>
    <row r="381" spans="7:10" x14ac:dyDescent="0.2">
      <c r="G381" s="3"/>
      <c r="H381" s="3"/>
      <c r="I381" s="3"/>
      <c r="J381" s="3"/>
    </row>
    <row r="382" spans="7:10" x14ac:dyDescent="0.2">
      <c r="G382" s="3"/>
      <c r="H382" s="3"/>
      <c r="I382" s="3"/>
      <c r="J382" s="3"/>
    </row>
    <row r="383" spans="7:10" x14ac:dyDescent="0.2">
      <c r="G383" s="3"/>
      <c r="H383" s="3"/>
      <c r="I383" s="3"/>
      <c r="J383" s="3"/>
    </row>
    <row r="384" spans="7:10" x14ac:dyDescent="0.2">
      <c r="G384" s="3"/>
      <c r="H384" s="3"/>
      <c r="I384" s="3"/>
      <c r="J384" s="3"/>
    </row>
    <row r="385" spans="7:10" x14ac:dyDescent="0.2">
      <c r="G385" s="3"/>
      <c r="H385" s="3"/>
      <c r="I385" s="3"/>
      <c r="J385" s="3"/>
    </row>
    <row r="386" spans="7:10" x14ac:dyDescent="0.2">
      <c r="G386" s="3"/>
      <c r="H386" s="3"/>
      <c r="I386" s="3"/>
      <c r="J386" s="3"/>
    </row>
    <row r="387" spans="7:10" x14ac:dyDescent="0.2">
      <c r="G387" s="3"/>
      <c r="H387" s="3"/>
      <c r="I387" s="3"/>
      <c r="J387" s="3"/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  <row r="487" spans="7:10" x14ac:dyDescent="0.2">
      <c r="G487" s="3"/>
      <c r="H487" s="3"/>
      <c r="I487" s="3"/>
      <c r="J487" s="3"/>
    </row>
    <row r="488" spans="7:10" x14ac:dyDescent="0.2">
      <c r="G488" s="3"/>
      <c r="H488" s="3"/>
      <c r="I488" s="3"/>
      <c r="J488" s="3"/>
    </row>
    <row r="489" spans="7:10" x14ac:dyDescent="0.2">
      <c r="G489" s="3"/>
      <c r="H489" s="3"/>
      <c r="I489" s="3"/>
      <c r="J489" s="3"/>
    </row>
    <row r="490" spans="7:10" x14ac:dyDescent="0.2">
      <c r="G490" s="3"/>
      <c r="H490" s="3"/>
      <c r="I490" s="3"/>
      <c r="J490" s="3"/>
    </row>
    <row r="491" spans="7:10" x14ac:dyDescent="0.2">
      <c r="G491" s="3"/>
      <c r="H491" s="3"/>
      <c r="I491" s="3"/>
      <c r="J491" s="3"/>
    </row>
    <row r="492" spans="7:10" x14ac:dyDescent="0.2">
      <c r="G492" s="3"/>
      <c r="H492" s="3"/>
      <c r="I492" s="3"/>
      <c r="J492" s="3"/>
    </row>
    <row r="493" spans="7:10" x14ac:dyDescent="0.2">
      <c r="G493" s="3"/>
      <c r="H493" s="3"/>
      <c r="I493" s="3"/>
      <c r="J493" s="3"/>
    </row>
    <row r="494" spans="7:10" x14ac:dyDescent="0.2">
      <c r="G494" s="3"/>
      <c r="H494" s="3"/>
      <c r="I494" s="3"/>
      <c r="J494" s="3"/>
    </row>
    <row r="495" spans="7:10" x14ac:dyDescent="0.2">
      <c r="G495" s="3"/>
      <c r="H495" s="3"/>
      <c r="I495" s="3"/>
      <c r="J495" s="3"/>
    </row>
    <row r="496" spans="7:10" x14ac:dyDescent="0.2">
      <c r="G496" s="3"/>
      <c r="H496" s="3"/>
      <c r="I496" s="3"/>
      <c r="J496" s="3"/>
    </row>
    <row r="497" spans="7:10" x14ac:dyDescent="0.2">
      <c r="G497" s="3"/>
      <c r="H497" s="3"/>
      <c r="I497" s="3"/>
      <c r="J497" s="3"/>
    </row>
    <row r="498" spans="7:10" x14ac:dyDescent="0.2">
      <c r="G498" s="3"/>
      <c r="H498" s="3"/>
      <c r="I498" s="3"/>
      <c r="J498" s="3"/>
    </row>
    <row r="499" spans="7:10" x14ac:dyDescent="0.2">
      <c r="G499" s="3"/>
      <c r="H499" s="3"/>
      <c r="I499" s="3"/>
      <c r="J499" s="3"/>
    </row>
    <row r="500" spans="7:10" x14ac:dyDescent="0.2">
      <c r="G500" s="3"/>
      <c r="H500" s="3"/>
      <c r="I500" s="3"/>
      <c r="J500" s="3"/>
    </row>
    <row r="501" spans="7:10" x14ac:dyDescent="0.2">
      <c r="G501" s="3"/>
      <c r="H501" s="3"/>
      <c r="I501" s="3"/>
      <c r="J501" s="3"/>
    </row>
    <row r="502" spans="7:10" x14ac:dyDescent="0.2">
      <c r="G502" s="3"/>
      <c r="H502" s="3"/>
      <c r="I502" s="3"/>
      <c r="J502" s="3"/>
    </row>
    <row r="503" spans="7:10" x14ac:dyDescent="0.2">
      <c r="G503" s="3"/>
      <c r="H503" s="3"/>
      <c r="I503" s="3"/>
      <c r="J503" s="3"/>
    </row>
    <row r="504" spans="7:10" x14ac:dyDescent="0.2">
      <c r="G504" s="3"/>
      <c r="H504" s="3"/>
      <c r="I504" s="3"/>
      <c r="J504" s="3"/>
    </row>
    <row r="505" spans="7:10" x14ac:dyDescent="0.2">
      <c r="G505" s="3"/>
      <c r="H505" s="3"/>
      <c r="I505" s="3"/>
      <c r="J505" s="3"/>
    </row>
    <row r="506" spans="7:10" x14ac:dyDescent="0.2">
      <c r="G506" s="3"/>
      <c r="H506" s="3"/>
      <c r="I506" s="3"/>
      <c r="J506" s="3"/>
    </row>
    <row r="507" spans="7:10" x14ac:dyDescent="0.2">
      <c r="G507" s="3"/>
      <c r="H507" s="3"/>
      <c r="I507" s="3"/>
      <c r="J507" s="3"/>
    </row>
    <row r="508" spans="7:10" x14ac:dyDescent="0.2">
      <c r="G508" s="3"/>
      <c r="H508" s="3"/>
      <c r="I508" s="3"/>
      <c r="J508" s="3"/>
    </row>
    <row r="509" spans="7:10" x14ac:dyDescent="0.2">
      <c r="G509" s="3"/>
      <c r="H509" s="3"/>
      <c r="I509" s="3"/>
      <c r="J509" s="3"/>
    </row>
    <row r="510" spans="7:10" x14ac:dyDescent="0.2">
      <c r="G510" s="3"/>
      <c r="H510" s="3"/>
      <c r="I510" s="3"/>
      <c r="J510" s="3"/>
    </row>
    <row r="511" spans="7:10" x14ac:dyDescent="0.2">
      <c r="G511" s="3"/>
      <c r="H511" s="3"/>
      <c r="I511" s="3"/>
      <c r="J511" s="3"/>
    </row>
    <row r="512" spans="7:10" x14ac:dyDescent="0.2">
      <c r="G512" s="3"/>
      <c r="H512" s="3"/>
      <c r="I512" s="3"/>
      <c r="J512" s="3"/>
    </row>
    <row r="513" spans="7:10" x14ac:dyDescent="0.2">
      <c r="G513" s="3"/>
      <c r="H513" s="3"/>
      <c r="I513" s="3"/>
      <c r="J513" s="3"/>
    </row>
    <row r="514" spans="7:10" x14ac:dyDescent="0.2">
      <c r="G514" s="3"/>
      <c r="H514" s="3"/>
      <c r="I514" s="3"/>
      <c r="J514" s="3"/>
    </row>
    <row r="515" spans="7:10" x14ac:dyDescent="0.2">
      <c r="G515" s="3"/>
      <c r="H515" s="3"/>
      <c r="I515" s="3"/>
      <c r="J515" s="3"/>
    </row>
    <row r="516" spans="7:10" x14ac:dyDescent="0.2">
      <c r="G516" s="3"/>
      <c r="H516" s="3"/>
      <c r="I516" s="3"/>
      <c r="J516" s="3"/>
    </row>
    <row r="517" spans="7:10" x14ac:dyDescent="0.2">
      <c r="G517" s="3"/>
      <c r="H517" s="3"/>
      <c r="I517" s="3"/>
      <c r="J517" s="3"/>
    </row>
    <row r="518" spans="7:10" x14ac:dyDescent="0.2">
      <c r="G518" s="3"/>
      <c r="H518" s="3"/>
      <c r="I518" s="3"/>
      <c r="J518" s="3"/>
    </row>
    <row r="519" spans="7:10" x14ac:dyDescent="0.2">
      <c r="G519" s="3"/>
      <c r="H519" s="3"/>
      <c r="I519" s="3"/>
      <c r="J519" s="3"/>
    </row>
    <row r="520" spans="7:10" x14ac:dyDescent="0.2">
      <c r="G520" s="3"/>
      <c r="H520" s="3"/>
      <c r="I520" s="3"/>
      <c r="J520" s="3"/>
    </row>
    <row r="521" spans="7:10" x14ac:dyDescent="0.2">
      <c r="G521" s="3"/>
      <c r="H521" s="3"/>
      <c r="I521" s="3"/>
      <c r="J521" s="3"/>
    </row>
    <row r="522" spans="7:10" x14ac:dyDescent="0.2">
      <c r="G522" s="3"/>
      <c r="H522" s="3"/>
      <c r="I522" s="3"/>
      <c r="J522" s="3"/>
    </row>
    <row r="523" spans="7:10" x14ac:dyDescent="0.2">
      <c r="G523" s="3"/>
      <c r="H523" s="3"/>
      <c r="I523" s="3"/>
      <c r="J523" s="3"/>
    </row>
    <row r="524" spans="7:10" x14ac:dyDescent="0.2">
      <c r="G524" s="3"/>
      <c r="H524" s="3"/>
      <c r="I524" s="3"/>
      <c r="J524" s="3"/>
    </row>
    <row r="525" spans="7:10" x14ac:dyDescent="0.2">
      <c r="G525" s="3"/>
      <c r="H525" s="3"/>
      <c r="I525" s="3"/>
      <c r="J525" s="3"/>
    </row>
    <row r="526" spans="7:10" x14ac:dyDescent="0.2">
      <c r="G526" s="3"/>
      <c r="H526" s="3"/>
      <c r="I526" s="3"/>
      <c r="J526" s="3"/>
    </row>
    <row r="527" spans="7:10" x14ac:dyDescent="0.2">
      <c r="G527" s="3"/>
      <c r="H527" s="3"/>
      <c r="I527" s="3"/>
      <c r="J527" s="3"/>
    </row>
    <row r="528" spans="7:10" x14ac:dyDescent="0.2">
      <c r="G528" s="3"/>
      <c r="H528" s="3"/>
      <c r="I528" s="3"/>
      <c r="J528" s="3"/>
    </row>
    <row r="529" spans="7:10" x14ac:dyDescent="0.2">
      <c r="G529" s="3"/>
      <c r="H529" s="3"/>
      <c r="I529" s="3"/>
      <c r="J529" s="3"/>
    </row>
    <row r="530" spans="7:10" x14ac:dyDescent="0.2">
      <c r="G530" s="3"/>
      <c r="H530" s="3"/>
      <c r="I530" s="3"/>
      <c r="J530" s="3"/>
    </row>
    <row r="531" spans="7:10" x14ac:dyDescent="0.2">
      <c r="G531" s="3"/>
      <c r="H531" s="3"/>
      <c r="I531" s="3"/>
      <c r="J531" s="3"/>
    </row>
    <row r="532" spans="7:10" x14ac:dyDescent="0.2">
      <c r="G532" s="3"/>
      <c r="H532" s="3"/>
      <c r="I532" s="3"/>
      <c r="J532" s="3"/>
    </row>
    <row r="533" spans="7:10" x14ac:dyDescent="0.2">
      <c r="G533" s="3"/>
      <c r="H533" s="3"/>
      <c r="I533" s="3"/>
      <c r="J533" s="3"/>
    </row>
    <row r="534" spans="7:10" x14ac:dyDescent="0.2">
      <c r="G534" s="3"/>
      <c r="H534" s="3"/>
      <c r="I534" s="3"/>
      <c r="J534" s="3"/>
    </row>
    <row r="535" spans="7:10" x14ac:dyDescent="0.2">
      <c r="G535" s="3"/>
      <c r="H535" s="3"/>
      <c r="I535" s="3"/>
      <c r="J535" s="3"/>
    </row>
    <row r="536" spans="7:10" x14ac:dyDescent="0.2">
      <c r="G536" s="3"/>
      <c r="H536" s="3"/>
      <c r="I536" s="3"/>
      <c r="J536" s="3"/>
    </row>
    <row r="537" spans="7:10" x14ac:dyDescent="0.2">
      <c r="G537" s="3"/>
      <c r="H537" s="3"/>
      <c r="I537" s="3"/>
      <c r="J537" s="3"/>
    </row>
    <row r="538" spans="7:10" x14ac:dyDescent="0.2">
      <c r="G538" s="3"/>
      <c r="H538" s="3"/>
      <c r="I538" s="3"/>
      <c r="J538" s="3"/>
    </row>
    <row r="539" spans="7:10" x14ac:dyDescent="0.2">
      <c r="G539" s="3"/>
      <c r="H539" s="3"/>
      <c r="I539" s="3"/>
      <c r="J539" s="3"/>
    </row>
    <row r="540" spans="7:10" x14ac:dyDescent="0.2">
      <c r="G540" s="3"/>
      <c r="H540" s="3"/>
      <c r="I540" s="3"/>
      <c r="J540" s="3"/>
    </row>
    <row r="541" spans="7:10" x14ac:dyDescent="0.2">
      <c r="G541" s="3"/>
      <c r="H541" s="3"/>
      <c r="I541" s="3"/>
      <c r="J541" s="3"/>
    </row>
    <row r="542" spans="7:10" x14ac:dyDescent="0.2">
      <c r="G542" s="3"/>
      <c r="H542" s="3"/>
      <c r="I542" s="3"/>
      <c r="J542" s="3"/>
    </row>
    <row r="543" spans="7:10" x14ac:dyDescent="0.2">
      <c r="G543" s="3"/>
      <c r="H543" s="3"/>
      <c r="I543" s="3"/>
      <c r="J543" s="3"/>
    </row>
    <row r="544" spans="7:10" x14ac:dyDescent="0.2">
      <c r="G544" s="3"/>
      <c r="H544" s="3"/>
      <c r="I544" s="3"/>
      <c r="J544" s="3"/>
    </row>
    <row r="545" spans="7:10" x14ac:dyDescent="0.2">
      <c r="G545" s="3"/>
      <c r="H545" s="3"/>
      <c r="I545" s="3"/>
      <c r="J545" s="3"/>
    </row>
    <row r="546" spans="7:10" x14ac:dyDescent="0.2">
      <c r="G546" s="3"/>
      <c r="H546" s="3"/>
      <c r="I546" s="3"/>
      <c r="J546" s="3"/>
    </row>
    <row r="547" spans="7:10" x14ac:dyDescent="0.2">
      <c r="G547" s="3"/>
      <c r="H547" s="3"/>
      <c r="I547" s="3"/>
      <c r="J547" s="3"/>
    </row>
    <row r="548" spans="7:10" x14ac:dyDescent="0.2">
      <c r="G548" s="3"/>
      <c r="H548" s="3"/>
      <c r="I548" s="3"/>
      <c r="J548" s="3"/>
    </row>
    <row r="549" spans="7:10" x14ac:dyDescent="0.2">
      <c r="G549" s="3"/>
      <c r="H549" s="3"/>
      <c r="I549" s="3"/>
      <c r="J549" s="3"/>
    </row>
    <row r="550" spans="7:10" x14ac:dyDescent="0.2">
      <c r="G550" s="3"/>
      <c r="H550" s="3"/>
      <c r="I550" s="3"/>
      <c r="J550" s="3"/>
    </row>
    <row r="551" spans="7:10" x14ac:dyDescent="0.2">
      <c r="G551" s="3"/>
      <c r="H551" s="3"/>
      <c r="I551" s="3"/>
      <c r="J551" s="3"/>
    </row>
    <row r="552" spans="7:10" x14ac:dyDescent="0.2">
      <c r="G552" s="3"/>
      <c r="H552" s="3"/>
      <c r="I552" s="3"/>
      <c r="J552" s="3"/>
    </row>
    <row r="553" spans="7:10" x14ac:dyDescent="0.2">
      <c r="G553" s="3"/>
      <c r="H553" s="3"/>
      <c r="I553" s="3"/>
      <c r="J553" s="3"/>
    </row>
    <row r="554" spans="7:10" x14ac:dyDescent="0.2">
      <c r="G554" s="3"/>
      <c r="H554" s="3"/>
      <c r="I554" s="3"/>
      <c r="J554" s="3"/>
    </row>
    <row r="555" spans="7:10" x14ac:dyDescent="0.2">
      <c r="G555" s="3"/>
      <c r="H555" s="3"/>
      <c r="I555" s="3"/>
      <c r="J555" s="3"/>
    </row>
    <row r="556" spans="7:10" x14ac:dyDescent="0.2">
      <c r="G556" s="3"/>
      <c r="H556" s="3"/>
      <c r="I556" s="3"/>
      <c r="J556" s="3"/>
    </row>
    <row r="557" spans="7:10" x14ac:dyDescent="0.2">
      <c r="G557" s="3"/>
      <c r="H557" s="3"/>
      <c r="I557" s="3"/>
      <c r="J557" s="3"/>
    </row>
    <row r="558" spans="7:10" x14ac:dyDescent="0.2">
      <c r="G558" s="3"/>
      <c r="H558" s="3"/>
      <c r="I558" s="3"/>
      <c r="J558" s="3"/>
    </row>
    <row r="559" spans="7:10" x14ac:dyDescent="0.2">
      <c r="G559" s="3"/>
      <c r="H559" s="3"/>
      <c r="I559" s="3"/>
      <c r="J559" s="3"/>
    </row>
    <row r="560" spans="7:10" x14ac:dyDescent="0.2">
      <c r="G560" s="3"/>
      <c r="H560" s="3"/>
      <c r="I560" s="3"/>
      <c r="J560" s="3"/>
    </row>
    <row r="561" spans="7:10" x14ac:dyDescent="0.2">
      <c r="G561" s="3"/>
      <c r="H561" s="3"/>
      <c r="I561" s="3"/>
      <c r="J561" s="3"/>
    </row>
    <row r="562" spans="7:10" x14ac:dyDescent="0.2">
      <c r="G562" s="3"/>
      <c r="H562" s="3"/>
      <c r="I562" s="3"/>
      <c r="J562" s="3"/>
    </row>
    <row r="563" spans="7:10" x14ac:dyDescent="0.2">
      <c r="G563" s="3"/>
      <c r="H563" s="3"/>
      <c r="I563" s="3"/>
      <c r="J563" s="3"/>
    </row>
    <row r="564" spans="7:10" x14ac:dyDescent="0.2">
      <c r="G564" s="3"/>
      <c r="H564" s="3"/>
      <c r="I564" s="3"/>
      <c r="J564" s="3"/>
    </row>
    <row r="565" spans="7:10" x14ac:dyDescent="0.2">
      <c r="G565" s="3"/>
      <c r="H565" s="3"/>
      <c r="I565" s="3"/>
      <c r="J565" s="3"/>
    </row>
    <row r="566" spans="7:10" x14ac:dyDescent="0.2">
      <c r="G566" s="3"/>
      <c r="H566" s="3"/>
      <c r="I566" s="3"/>
      <c r="J566" s="3"/>
    </row>
    <row r="567" spans="7:10" x14ac:dyDescent="0.2">
      <c r="G567" s="3"/>
      <c r="H567" s="3"/>
      <c r="I567" s="3"/>
      <c r="J567" s="3"/>
    </row>
    <row r="568" spans="7:10" x14ac:dyDescent="0.2">
      <c r="G568" s="3"/>
      <c r="H568" s="3"/>
      <c r="I568" s="3"/>
      <c r="J568" s="3"/>
    </row>
    <row r="569" spans="7:10" x14ac:dyDescent="0.2">
      <c r="G569" s="3"/>
      <c r="H569" s="3"/>
      <c r="I569" s="3"/>
      <c r="J569" s="3"/>
    </row>
    <row r="570" spans="7:10" x14ac:dyDescent="0.2">
      <c r="G570" s="3"/>
      <c r="H570" s="3"/>
      <c r="I570" s="3"/>
      <c r="J570" s="3"/>
    </row>
    <row r="571" spans="7:10" x14ac:dyDescent="0.2">
      <c r="G571" s="3"/>
      <c r="H571" s="3"/>
      <c r="I571" s="3"/>
      <c r="J571" s="3"/>
    </row>
    <row r="572" spans="7:10" x14ac:dyDescent="0.2">
      <c r="G572" s="3"/>
      <c r="H572" s="3"/>
      <c r="I572" s="3"/>
      <c r="J572" s="3"/>
    </row>
    <row r="573" spans="7:10" x14ac:dyDescent="0.2">
      <c r="G573" s="3"/>
      <c r="H573" s="3"/>
      <c r="I573" s="3"/>
      <c r="J573" s="3"/>
    </row>
    <row r="574" spans="7:10" x14ac:dyDescent="0.2">
      <c r="G574" s="3"/>
      <c r="H574" s="3"/>
      <c r="I574" s="3"/>
      <c r="J574" s="3"/>
    </row>
    <row r="575" spans="7:10" x14ac:dyDescent="0.2">
      <c r="G575" s="3"/>
      <c r="H575" s="3"/>
      <c r="I575" s="3"/>
      <c r="J575" s="3"/>
    </row>
    <row r="576" spans="7:10" x14ac:dyDescent="0.2">
      <c r="G576" s="3"/>
      <c r="H576" s="3"/>
      <c r="I576" s="3"/>
      <c r="J576" s="3"/>
    </row>
    <row r="577" spans="7:10" x14ac:dyDescent="0.2">
      <c r="G577" s="3"/>
      <c r="H577" s="3"/>
      <c r="I577" s="3"/>
      <c r="J577" s="3"/>
    </row>
    <row r="578" spans="7:10" x14ac:dyDescent="0.2">
      <c r="G578" s="3"/>
      <c r="H578" s="3"/>
      <c r="I578" s="3"/>
      <c r="J578" s="3"/>
    </row>
    <row r="579" spans="7:10" x14ac:dyDescent="0.2">
      <c r="G579" s="3"/>
      <c r="H579" s="3"/>
      <c r="I579" s="3"/>
      <c r="J579" s="3"/>
    </row>
    <row r="580" spans="7:10" x14ac:dyDescent="0.2">
      <c r="G580" s="3"/>
      <c r="H580" s="3"/>
      <c r="I580" s="3"/>
      <c r="J580" s="3"/>
    </row>
    <row r="581" spans="7:10" x14ac:dyDescent="0.2">
      <c r="G581" s="3"/>
      <c r="H581" s="3"/>
      <c r="I581" s="3"/>
      <c r="J581" s="3"/>
    </row>
    <row r="582" spans="7:10" x14ac:dyDescent="0.2">
      <c r="G582" s="3"/>
      <c r="H582" s="3"/>
      <c r="I582" s="3"/>
      <c r="J582" s="3"/>
    </row>
    <row r="583" spans="7:10" x14ac:dyDescent="0.2">
      <c r="G583" s="3"/>
      <c r="H583" s="3"/>
      <c r="I583" s="3"/>
      <c r="J583" s="3"/>
    </row>
    <row r="584" spans="7:10" x14ac:dyDescent="0.2">
      <c r="G584" s="3"/>
      <c r="H584" s="3"/>
      <c r="I584" s="3"/>
      <c r="J584" s="3"/>
    </row>
    <row r="585" spans="7:10" x14ac:dyDescent="0.2">
      <c r="G585" s="3"/>
      <c r="H585" s="3"/>
      <c r="I585" s="3"/>
      <c r="J585" s="3"/>
    </row>
    <row r="586" spans="7:10" x14ac:dyDescent="0.2">
      <c r="G586" s="3"/>
      <c r="H586" s="3"/>
      <c r="I586" s="3"/>
      <c r="J586" s="3"/>
    </row>
    <row r="587" spans="7:10" x14ac:dyDescent="0.2">
      <c r="G587" s="3"/>
      <c r="H587" s="3"/>
      <c r="I587" s="3"/>
      <c r="J587" s="3"/>
    </row>
    <row r="588" spans="7:10" x14ac:dyDescent="0.2">
      <c r="G588" s="3"/>
      <c r="H588" s="3"/>
      <c r="I588" s="3"/>
      <c r="J588" s="3"/>
    </row>
    <row r="589" spans="7:10" x14ac:dyDescent="0.2">
      <c r="G589" s="3"/>
      <c r="H589" s="3"/>
      <c r="I589" s="3"/>
      <c r="J589" s="3"/>
    </row>
    <row r="590" spans="7:10" x14ac:dyDescent="0.2">
      <c r="G590" s="3"/>
      <c r="H590" s="3"/>
      <c r="I590" s="3"/>
      <c r="J590" s="3"/>
    </row>
    <row r="591" spans="7:10" x14ac:dyDescent="0.2">
      <c r="G591" s="3"/>
      <c r="H591" s="3"/>
      <c r="I591" s="3"/>
      <c r="J591" s="3"/>
    </row>
    <row r="592" spans="7:10" x14ac:dyDescent="0.2">
      <c r="G592" s="3"/>
      <c r="H592" s="3"/>
      <c r="I592" s="3"/>
      <c r="J592" s="3"/>
    </row>
    <row r="593" spans="7:10" x14ac:dyDescent="0.2">
      <c r="G593" s="3"/>
      <c r="H593" s="3"/>
      <c r="I593" s="3"/>
      <c r="J593" s="3"/>
    </row>
    <row r="594" spans="7:10" x14ac:dyDescent="0.2">
      <c r="G594" s="3"/>
      <c r="H594" s="3"/>
      <c r="I594" s="3"/>
      <c r="J594" s="3"/>
    </row>
    <row r="595" spans="7:10" x14ac:dyDescent="0.2">
      <c r="G595" s="3"/>
      <c r="H595" s="3"/>
      <c r="I595" s="3"/>
      <c r="J595" s="3"/>
    </row>
    <row r="596" spans="7:10" x14ac:dyDescent="0.2">
      <c r="G596" s="3"/>
      <c r="H596" s="3"/>
      <c r="I596" s="3"/>
      <c r="J596" s="3"/>
    </row>
    <row r="597" spans="7:10" x14ac:dyDescent="0.2">
      <c r="G597" s="3"/>
      <c r="H597" s="3"/>
      <c r="I597" s="3"/>
      <c r="J597" s="3"/>
    </row>
    <row r="598" spans="7:10" x14ac:dyDescent="0.2">
      <c r="G598" s="3"/>
      <c r="H598" s="3"/>
      <c r="I598" s="3"/>
      <c r="J598" s="3"/>
    </row>
    <row r="599" spans="7:10" x14ac:dyDescent="0.2">
      <c r="G599" s="3"/>
      <c r="H599" s="3"/>
      <c r="I599" s="3"/>
      <c r="J599" s="3"/>
    </row>
    <row r="600" spans="7:10" x14ac:dyDescent="0.2">
      <c r="G600" s="3"/>
      <c r="H600" s="3"/>
      <c r="I600" s="3"/>
      <c r="J600" s="3"/>
    </row>
    <row r="601" spans="7:10" x14ac:dyDescent="0.2">
      <c r="G601" s="3"/>
      <c r="H601" s="3"/>
      <c r="I601" s="3"/>
      <c r="J601" s="3"/>
    </row>
    <row r="602" spans="7:10" x14ac:dyDescent="0.2">
      <c r="G602" s="3"/>
      <c r="H602" s="3"/>
      <c r="I602" s="3"/>
      <c r="J602" s="3"/>
    </row>
    <row r="603" spans="7:10" x14ac:dyDescent="0.2">
      <c r="G603" s="3"/>
      <c r="H603" s="3"/>
      <c r="I603" s="3"/>
      <c r="J603" s="3"/>
    </row>
    <row r="604" spans="7:10" x14ac:dyDescent="0.2">
      <c r="G604" s="3"/>
      <c r="H604" s="3"/>
      <c r="I604" s="3"/>
      <c r="J604" s="3"/>
    </row>
    <row r="605" spans="7:10" x14ac:dyDescent="0.2">
      <c r="G605" s="3"/>
      <c r="H605" s="3"/>
      <c r="I605" s="3"/>
      <c r="J605" s="3"/>
    </row>
    <row r="606" spans="7:10" x14ac:dyDescent="0.2">
      <c r="G606" s="3"/>
      <c r="H606" s="3"/>
      <c r="I606" s="3"/>
      <c r="J606" s="3"/>
    </row>
    <row r="607" spans="7:10" x14ac:dyDescent="0.2">
      <c r="G607" s="3"/>
      <c r="H607" s="3"/>
      <c r="I607" s="3"/>
      <c r="J607" s="3"/>
    </row>
    <row r="608" spans="7:10" x14ac:dyDescent="0.2">
      <c r="G608" s="3"/>
      <c r="H608" s="3"/>
      <c r="I608" s="3"/>
      <c r="J608" s="3"/>
    </row>
    <row r="609" spans="7:10" x14ac:dyDescent="0.2">
      <c r="G609" s="3"/>
      <c r="H609" s="3"/>
      <c r="I609" s="3"/>
      <c r="J609" s="3"/>
    </row>
    <row r="610" spans="7:10" x14ac:dyDescent="0.2">
      <c r="G610" s="3"/>
      <c r="H610" s="3"/>
      <c r="I610" s="3"/>
      <c r="J610" s="3"/>
    </row>
    <row r="611" spans="7:10" x14ac:dyDescent="0.2">
      <c r="G611" s="3"/>
      <c r="H611" s="3"/>
      <c r="I611" s="3"/>
      <c r="J611" s="3"/>
    </row>
    <row r="612" spans="7:10" x14ac:dyDescent="0.2">
      <c r="G612" s="3"/>
      <c r="H612" s="3"/>
      <c r="I612" s="3"/>
      <c r="J612" s="3"/>
    </row>
    <row r="613" spans="7:10" x14ac:dyDescent="0.2">
      <c r="G613" s="3"/>
      <c r="H613" s="3"/>
      <c r="I613" s="3"/>
      <c r="J613" s="3"/>
    </row>
    <row r="614" spans="7:10" x14ac:dyDescent="0.2">
      <c r="G614" s="3"/>
      <c r="H614" s="3"/>
      <c r="I614" s="3"/>
      <c r="J614" s="3"/>
    </row>
    <row r="615" spans="7:10" x14ac:dyDescent="0.2">
      <c r="G615" s="3"/>
      <c r="H615" s="3"/>
      <c r="I615" s="3"/>
      <c r="J615" s="3"/>
    </row>
    <row r="616" spans="7:10" x14ac:dyDescent="0.2">
      <c r="G616" s="3"/>
      <c r="H616" s="3"/>
      <c r="I616" s="3"/>
      <c r="J616" s="3"/>
    </row>
    <row r="617" spans="7:10" x14ac:dyDescent="0.2">
      <c r="G617" s="3"/>
      <c r="H617" s="3"/>
      <c r="I617" s="3"/>
      <c r="J617" s="3"/>
    </row>
    <row r="618" spans="7:10" x14ac:dyDescent="0.2">
      <c r="G618" s="3"/>
      <c r="H618" s="3"/>
      <c r="I618" s="3"/>
      <c r="J618" s="3"/>
    </row>
    <row r="619" spans="7:10" x14ac:dyDescent="0.2">
      <c r="G619" s="3"/>
      <c r="H619" s="3"/>
      <c r="I619" s="3"/>
      <c r="J619" s="3"/>
    </row>
    <row r="620" spans="7:10" x14ac:dyDescent="0.2">
      <c r="G620" s="3"/>
      <c r="H620" s="3"/>
      <c r="I620" s="3"/>
      <c r="J620" s="3"/>
    </row>
    <row r="621" spans="7:10" x14ac:dyDescent="0.2">
      <c r="G621" s="3"/>
      <c r="H621" s="3"/>
      <c r="I621" s="3"/>
      <c r="J621" s="3"/>
    </row>
    <row r="622" spans="7:10" x14ac:dyDescent="0.2">
      <c r="G622" s="3"/>
      <c r="H622" s="3"/>
      <c r="I622" s="3"/>
      <c r="J622" s="3"/>
    </row>
    <row r="623" spans="7:10" x14ac:dyDescent="0.2">
      <c r="G623" s="3"/>
      <c r="H623" s="3"/>
      <c r="I623" s="3"/>
      <c r="J623" s="3"/>
    </row>
    <row r="624" spans="7:10" x14ac:dyDescent="0.2">
      <c r="G624" s="3"/>
      <c r="H624" s="3"/>
      <c r="I624" s="3"/>
      <c r="J624" s="3"/>
    </row>
    <row r="625" spans="7:10" x14ac:dyDescent="0.2">
      <c r="G625" s="3"/>
      <c r="H625" s="3"/>
      <c r="I625" s="3"/>
      <c r="J625" s="3"/>
    </row>
    <row r="626" spans="7:10" x14ac:dyDescent="0.2">
      <c r="G626" s="3"/>
      <c r="H626" s="3"/>
      <c r="I626" s="3"/>
      <c r="J626" s="3"/>
    </row>
    <row r="627" spans="7:10" x14ac:dyDescent="0.2">
      <c r="G627" s="3"/>
      <c r="H627" s="3"/>
      <c r="I627" s="3"/>
      <c r="J627" s="3"/>
    </row>
    <row r="628" spans="7:10" x14ac:dyDescent="0.2">
      <c r="G628" s="3"/>
      <c r="H628" s="3"/>
      <c r="I628" s="3"/>
      <c r="J628" s="3"/>
    </row>
    <row r="629" spans="7:10" x14ac:dyDescent="0.2">
      <c r="G629" s="3"/>
      <c r="H629" s="3"/>
      <c r="I629" s="3"/>
      <c r="J629" s="3"/>
    </row>
    <row r="630" spans="7:10" x14ac:dyDescent="0.2">
      <c r="G630" s="3"/>
      <c r="H630" s="3"/>
      <c r="I630" s="3"/>
      <c r="J630" s="3"/>
    </row>
    <row r="631" spans="7:10" x14ac:dyDescent="0.2">
      <c r="G631" s="3"/>
      <c r="H631" s="3"/>
      <c r="I631" s="3"/>
      <c r="J631" s="3"/>
    </row>
    <row r="632" spans="7:10" x14ac:dyDescent="0.2">
      <c r="G632" s="3"/>
      <c r="H632" s="3"/>
      <c r="I632" s="3"/>
      <c r="J632" s="3"/>
    </row>
    <row r="633" spans="7:10" x14ac:dyDescent="0.2">
      <c r="G633" s="3"/>
      <c r="H633" s="3"/>
      <c r="I633" s="3"/>
      <c r="J633" s="3"/>
    </row>
    <row r="634" spans="7:10" x14ac:dyDescent="0.2">
      <c r="G634" s="3"/>
      <c r="H634" s="3"/>
      <c r="I634" s="3"/>
      <c r="J634" s="3"/>
    </row>
    <row r="635" spans="7:10" x14ac:dyDescent="0.2">
      <c r="G635" s="3"/>
      <c r="H635" s="3"/>
      <c r="I635" s="3"/>
      <c r="J635" s="3"/>
    </row>
    <row r="636" spans="7:10" x14ac:dyDescent="0.2">
      <c r="G636" s="3"/>
      <c r="H636" s="3"/>
      <c r="I636" s="3"/>
      <c r="J636" s="3"/>
    </row>
    <row r="637" spans="7:10" x14ac:dyDescent="0.2">
      <c r="G637" s="3"/>
      <c r="H637" s="3"/>
      <c r="I637" s="3"/>
      <c r="J637" s="3"/>
    </row>
    <row r="638" spans="7:10" x14ac:dyDescent="0.2">
      <c r="G638" s="3"/>
      <c r="H638" s="3"/>
      <c r="I638" s="3"/>
      <c r="J638" s="3"/>
    </row>
    <row r="639" spans="7:10" x14ac:dyDescent="0.2">
      <c r="G639" s="3"/>
      <c r="H639" s="3"/>
      <c r="I639" s="3"/>
      <c r="J639" s="3"/>
    </row>
    <row r="640" spans="7:10" x14ac:dyDescent="0.2">
      <c r="G640" s="3"/>
      <c r="H640" s="3"/>
      <c r="I640" s="3"/>
      <c r="J640" s="3"/>
    </row>
    <row r="641" spans="7:10" x14ac:dyDescent="0.2">
      <c r="G641" s="3"/>
      <c r="H641" s="3"/>
      <c r="I641" s="3"/>
      <c r="J641" s="3"/>
    </row>
    <row r="642" spans="7:10" x14ac:dyDescent="0.2">
      <c r="G642" s="3"/>
      <c r="H642" s="3"/>
      <c r="I642" s="3"/>
      <c r="J642" s="3"/>
    </row>
    <row r="643" spans="7:10" x14ac:dyDescent="0.2">
      <c r="G643" s="3"/>
      <c r="H643" s="3"/>
      <c r="I643" s="3"/>
      <c r="J643" s="3"/>
    </row>
    <row r="644" spans="7:10" x14ac:dyDescent="0.2">
      <c r="G644" s="3"/>
      <c r="H644" s="3"/>
      <c r="I644" s="3"/>
      <c r="J644" s="3"/>
    </row>
    <row r="645" spans="7:10" x14ac:dyDescent="0.2">
      <c r="G645" s="3"/>
      <c r="H645" s="3"/>
      <c r="I645" s="3"/>
      <c r="J645" s="3"/>
    </row>
    <row r="646" spans="7:10" x14ac:dyDescent="0.2">
      <c r="G646" s="3"/>
      <c r="H646" s="3"/>
      <c r="I646" s="3"/>
      <c r="J646" s="3"/>
    </row>
    <row r="647" spans="7:10" x14ac:dyDescent="0.2">
      <c r="G647" s="3"/>
      <c r="H647" s="3"/>
      <c r="I647" s="3"/>
      <c r="J647" s="3"/>
    </row>
    <row r="648" spans="7:10" x14ac:dyDescent="0.2">
      <c r="G648" s="3"/>
      <c r="H648" s="3"/>
      <c r="I648" s="3"/>
      <c r="J648" s="3"/>
    </row>
    <row r="649" spans="7:10" x14ac:dyDescent="0.2">
      <c r="G649" s="3"/>
      <c r="H649" s="3"/>
      <c r="I649" s="3"/>
      <c r="J649" s="3"/>
    </row>
    <row r="650" spans="7:10" x14ac:dyDescent="0.2">
      <c r="G650" s="3"/>
      <c r="H650" s="3"/>
      <c r="I650" s="3"/>
      <c r="J650" s="3"/>
    </row>
    <row r="651" spans="7:10" x14ac:dyDescent="0.2">
      <c r="G651" s="3"/>
      <c r="H651" s="3"/>
      <c r="I651" s="3"/>
      <c r="J651" s="3"/>
    </row>
    <row r="652" spans="7:10" x14ac:dyDescent="0.2">
      <c r="G652" s="3"/>
      <c r="H652" s="3"/>
      <c r="I652" s="3"/>
      <c r="J652" s="3"/>
    </row>
    <row r="653" spans="7:10" x14ac:dyDescent="0.2">
      <c r="G653" s="3"/>
      <c r="H653" s="3"/>
      <c r="I653" s="3"/>
      <c r="J653" s="3"/>
    </row>
    <row r="654" spans="7:10" x14ac:dyDescent="0.2">
      <c r="G654" s="3"/>
      <c r="H654" s="3"/>
      <c r="I654" s="3"/>
      <c r="J654" s="3"/>
    </row>
    <row r="655" spans="7:10" x14ac:dyDescent="0.2">
      <c r="G655" s="3"/>
      <c r="H655" s="3"/>
      <c r="I655" s="3"/>
      <c r="J655" s="3"/>
    </row>
    <row r="656" spans="7:10" x14ac:dyDescent="0.2">
      <c r="G656" s="3"/>
      <c r="H656" s="3"/>
      <c r="I656" s="3"/>
      <c r="J656" s="3"/>
    </row>
    <row r="657" spans="7:10" x14ac:dyDescent="0.2">
      <c r="G657" s="3"/>
      <c r="H657" s="3"/>
      <c r="I657" s="3"/>
      <c r="J657" s="3"/>
    </row>
    <row r="658" spans="7:10" x14ac:dyDescent="0.2">
      <c r="G658" s="3"/>
      <c r="H658" s="3"/>
      <c r="I658" s="3"/>
      <c r="J658" s="3"/>
    </row>
    <row r="659" spans="7:10" x14ac:dyDescent="0.2">
      <c r="G659" s="3"/>
      <c r="H659" s="3"/>
      <c r="I659" s="3"/>
      <c r="J659" s="3"/>
    </row>
    <row r="660" spans="7:10" x14ac:dyDescent="0.2">
      <c r="G660" s="3"/>
      <c r="H660" s="3"/>
      <c r="I660" s="3"/>
      <c r="J660" s="3"/>
    </row>
    <row r="661" spans="7:10" x14ac:dyDescent="0.2">
      <c r="G661" s="3"/>
      <c r="H661" s="3"/>
      <c r="I661" s="3"/>
      <c r="J661" s="3"/>
    </row>
    <row r="662" spans="7:10" x14ac:dyDescent="0.2">
      <c r="G662" s="3"/>
      <c r="H662" s="3"/>
      <c r="I662" s="3"/>
      <c r="J662" s="3"/>
    </row>
    <row r="663" spans="7:10" x14ac:dyDescent="0.2">
      <c r="G663" s="3"/>
      <c r="H663" s="3"/>
      <c r="I663" s="3"/>
      <c r="J663" s="3"/>
    </row>
    <row r="664" spans="7:10" x14ac:dyDescent="0.2">
      <c r="G664" s="3"/>
      <c r="H664" s="3"/>
      <c r="I664" s="3"/>
      <c r="J664" s="3"/>
    </row>
    <row r="665" spans="7:10" x14ac:dyDescent="0.2">
      <c r="G665" s="3"/>
      <c r="H665" s="3"/>
      <c r="I665" s="3"/>
      <c r="J665" s="3"/>
    </row>
    <row r="666" spans="7:10" x14ac:dyDescent="0.2">
      <c r="G666" s="3"/>
      <c r="H666" s="3"/>
      <c r="I666" s="3"/>
      <c r="J666" s="3"/>
    </row>
    <row r="667" spans="7:10" x14ac:dyDescent="0.2">
      <c r="G667" s="3"/>
      <c r="H667" s="3"/>
      <c r="I667" s="3"/>
      <c r="J667" s="3"/>
    </row>
    <row r="668" spans="7:10" x14ac:dyDescent="0.2">
      <c r="G668" s="3"/>
      <c r="H668" s="3"/>
      <c r="I668" s="3"/>
      <c r="J668" s="3"/>
    </row>
    <row r="669" spans="7:10" x14ac:dyDescent="0.2">
      <c r="G669" s="3"/>
      <c r="H669" s="3"/>
      <c r="I669" s="3"/>
      <c r="J669" s="3"/>
    </row>
    <row r="670" spans="7:10" x14ac:dyDescent="0.2">
      <c r="G670" s="3"/>
      <c r="H670" s="3"/>
      <c r="I670" s="3"/>
      <c r="J670" s="3"/>
    </row>
    <row r="671" spans="7:10" x14ac:dyDescent="0.2">
      <c r="G671" s="3"/>
      <c r="H671" s="3"/>
      <c r="I671" s="3"/>
      <c r="J671" s="3"/>
    </row>
    <row r="672" spans="7:10" x14ac:dyDescent="0.2">
      <c r="G672" s="3"/>
      <c r="H672" s="3"/>
      <c r="I672" s="3"/>
      <c r="J672" s="3"/>
    </row>
    <row r="673" spans="7:10" x14ac:dyDescent="0.2">
      <c r="G673" s="3"/>
      <c r="H673" s="3"/>
      <c r="I673" s="3"/>
      <c r="J673" s="3"/>
    </row>
    <row r="674" spans="7:10" x14ac:dyDescent="0.2">
      <c r="G674" s="3"/>
      <c r="H674" s="3"/>
      <c r="I674" s="3"/>
      <c r="J674" s="3"/>
    </row>
    <row r="675" spans="7:10" x14ac:dyDescent="0.2">
      <c r="G675" s="3"/>
      <c r="H675" s="3"/>
      <c r="I675" s="3"/>
      <c r="J675" s="3"/>
    </row>
    <row r="676" spans="7:10" x14ac:dyDescent="0.2">
      <c r="G676" s="3"/>
      <c r="H676" s="3"/>
      <c r="I676" s="3"/>
      <c r="J676" s="3"/>
    </row>
    <row r="677" spans="7:10" x14ac:dyDescent="0.2">
      <c r="G677" s="3"/>
      <c r="H677" s="3"/>
      <c r="I677" s="3"/>
      <c r="J677" s="3"/>
    </row>
    <row r="678" spans="7:10" x14ac:dyDescent="0.2">
      <c r="G678" s="3"/>
      <c r="H678" s="3"/>
      <c r="I678" s="3"/>
      <c r="J678" s="3"/>
    </row>
    <row r="679" spans="7:10" x14ac:dyDescent="0.2">
      <c r="G679" s="3"/>
      <c r="H679" s="3"/>
      <c r="I679" s="3"/>
      <c r="J679" s="3"/>
    </row>
    <row r="680" spans="7:10" x14ac:dyDescent="0.2">
      <c r="G680" s="3"/>
      <c r="H680" s="3"/>
      <c r="I680" s="3"/>
      <c r="J680" s="3"/>
    </row>
    <row r="681" spans="7:10" x14ac:dyDescent="0.2">
      <c r="G681" s="3"/>
      <c r="H681" s="3"/>
      <c r="I681" s="3"/>
      <c r="J681" s="3"/>
    </row>
    <row r="682" spans="7:10" x14ac:dyDescent="0.2">
      <c r="G682" s="3"/>
      <c r="H682" s="3"/>
      <c r="I682" s="3"/>
      <c r="J682" s="3"/>
    </row>
    <row r="683" spans="7:10" x14ac:dyDescent="0.2">
      <c r="G683" s="3"/>
      <c r="H683" s="3"/>
      <c r="I683" s="3"/>
      <c r="J683" s="3"/>
    </row>
    <row r="684" spans="7:10" x14ac:dyDescent="0.2">
      <c r="G684" s="3"/>
      <c r="H684" s="3"/>
      <c r="I684" s="3"/>
      <c r="J684" s="3"/>
    </row>
    <row r="685" spans="7:10" x14ac:dyDescent="0.2">
      <c r="G685" s="3"/>
      <c r="H685" s="3"/>
      <c r="I685" s="3"/>
      <c r="J685" s="3"/>
    </row>
    <row r="686" spans="7:10" x14ac:dyDescent="0.2">
      <c r="G686" s="3"/>
      <c r="H686" s="3"/>
      <c r="I686" s="3"/>
      <c r="J686" s="3"/>
    </row>
    <row r="687" spans="7:10" x14ac:dyDescent="0.2">
      <c r="G687" s="3"/>
      <c r="H687" s="3"/>
      <c r="I687" s="3"/>
      <c r="J687" s="3"/>
    </row>
    <row r="688" spans="7:10" x14ac:dyDescent="0.2">
      <c r="G688" s="3"/>
      <c r="H688" s="3"/>
      <c r="I688" s="3"/>
      <c r="J688" s="3"/>
    </row>
    <row r="689" spans="7:10" x14ac:dyDescent="0.2">
      <c r="G689" s="3"/>
      <c r="H689" s="3"/>
      <c r="I689" s="3"/>
      <c r="J689" s="3"/>
    </row>
    <row r="690" spans="7:10" x14ac:dyDescent="0.2">
      <c r="G690" s="3"/>
      <c r="H690" s="3"/>
      <c r="I690" s="3"/>
      <c r="J690" s="3"/>
    </row>
    <row r="691" spans="7:10" x14ac:dyDescent="0.2">
      <c r="G691" s="3"/>
      <c r="H691" s="3"/>
      <c r="I691" s="3"/>
      <c r="J691" s="3"/>
    </row>
    <row r="692" spans="7:10" x14ac:dyDescent="0.2">
      <c r="G692" s="3"/>
      <c r="H692" s="3"/>
      <c r="I692" s="3"/>
      <c r="J692" s="3"/>
    </row>
    <row r="693" spans="7:10" x14ac:dyDescent="0.2">
      <c r="G693" s="3"/>
      <c r="H693" s="3"/>
      <c r="I693" s="3"/>
      <c r="J693" s="3"/>
    </row>
    <row r="694" spans="7:10" x14ac:dyDescent="0.2">
      <c r="G694" s="3"/>
      <c r="H694" s="3"/>
      <c r="I694" s="3"/>
      <c r="J694" s="3"/>
    </row>
    <row r="695" spans="7:10" x14ac:dyDescent="0.2">
      <c r="G695" s="3"/>
      <c r="H695" s="3"/>
      <c r="I695" s="3"/>
      <c r="J695" s="3"/>
    </row>
    <row r="696" spans="7:10" x14ac:dyDescent="0.2">
      <c r="G696" s="3"/>
      <c r="H696" s="3"/>
      <c r="I696" s="3"/>
      <c r="J696" s="3"/>
    </row>
    <row r="697" spans="7:10" x14ac:dyDescent="0.2">
      <c r="G697" s="3"/>
      <c r="H697" s="3"/>
      <c r="I697" s="3"/>
      <c r="J697" s="3"/>
    </row>
    <row r="698" spans="7:10" x14ac:dyDescent="0.2">
      <c r="G698" s="3"/>
      <c r="H698" s="3"/>
      <c r="I698" s="3"/>
      <c r="J698" s="3"/>
    </row>
    <row r="699" spans="7:10" x14ac:dyDescent="0.2">
      <c r="G699" s="3"/>
      <c r="H699" s="3"/>
      <c r="I699" s="3"/>
      <c r="J699" s="3"/>
    </row>
    <row r="700" spans="7:10" x14ac:dyDescent="0.2">
      <c r="G700" s="3"/>
      <c r="H700" s="3"/>
      <c r="I700" s="3"/>
      <c r="J700" s="3"/>
    </row>
    <row r="701" spans="7:10" x14ac:dyDescent="0.2">
      <c r="G701" s="3"/>
      <c r="H701" s="3"/>
      <c r="I701" s="3"/>
      <c r="J701" s="3"/>
    </row>
    <row r="702" spans="7:10" x14ac:dyDescent="0.2">
      <c r="G702" s="3"/>
      <c r="H702" s="3"/>
      <c r="I702" s="3"/>
      <c r="J702" s="3"/>
    </row>
    <row r="703" spans="7:10" x14ac:dyDescent="0.2">
      <c r="G703" s="3"/>
      <c r="H703" s="3"/>
      <c r="I703" s="3"/>
      <c r="J703" s="3"/>
    </row>
    <row r="704" spans="7:10" x14ac:dyDescent="0.2">
      <c r="G704" s="3"/>
      <c r="H704" s="3"/>
      <c r="I704" s="3"/>
      <c r="J704" s="3"/>
    </row>
    <row r="705" spans="7:10" x14ac:dyDescent="0.2">
      <c r="G705" s="3"/>
      <c r="H705" s="3"/>
      <c r="I705" s="3"/>
      <c r="J705" s="3"/>
    </row>
    <row r="706" spans="7:10" x14ac:dyDescent="0.2">
      <c r="G706" s="3"/>
      <c r="H706" s="3"/>
      <c r="I706" s="3"/>
      <c r="J706" s="3"/>
    </row>
    <row r="707" spans="7:10" x14ac:dyDescent="0.2">
      <c r="G707" s="3"/>
      <c r="H707" s="3"/>
      <c r="I707" s="3"/>
      <c r="J707" s="3"/>
    </row>
    <row r="708" spans="7:10" x14ac:dyDescent="0.2">
      <c r="G708" s="3"/>
      <c r="H708" s="3"/>
      <c r="I708" s="3"/>
      <c r="J708" s="3"/>
    </row>
    <row r="709" spans="7:10" x14ac:dyDescent="0.2">
      <c r="G709" s="3"/>
      <c r="H709" s="3"/>
      <c r="I709" s="3"/>
      <c r="J709" s="3"/>
    </row>
    <row r="710" spans="7:10" x14ac:dyDescent="0.2">
      <c r="G710" s="3"/>
      <c r="H710" s="3"/>
      <c r="I710" s="3"/>
      <c r="J710" s="3"/>
    </row>
    <row r="711" spans="7:10" x14ac:dyDescent="0.2">
      <c r="G711" s="3"/>
      <c r="H711" s="3"/>
      <c r="I711" s="3"/>
      <c r="J711" s="3"/>
    </row>
    <row r="712" spans="7:10" x14ac:dyDescent="0.2">
      <c r="G712" s="3"/>
      <c r="H712" s="3"/>
      <c r="I712" s="3"/>
      <c r="J712" s="3"/>
    </row>
    <row r="713" spans="7:10" x14ac:dyDescent="0.2">
      <c r="G713" s="3"/>
      <c r="H713" s="3"/>
      <c r="I713" s="3"/>
      <c r="J713" s="3"/>
    </row>
    <row r="714" spans="7:10" x14ac:dyDescent="0.2">
      <c r="G714" s="3"/>
      <c r="H714" s="3"/>
      <c r="I714" s="3"/>
      <c r="J714" s="3"/>
    </row>
    <row r="715" spans="7:10" x14ac:dyDescent="0.2">
      <c r="G715" s="3"/>
      <c r="H715" s="3"/>
      <c r="I715" s="3"/>
      <c r="J715" s="3"/>
    </row>
    <row r="716" spans="7:10" x14ac:dyDescent="0.2">
      <c r="G716" s="3"/>
      <c r="H716" s="3"/>
      <c r="I716" s="3"/>
      <c r="J716" s="3"/>
    </row>
    <row r="717" spans="7:10" x14ac:dyDescent="0.2">
      <c r="G717" s="3"/>
      <c r="H717" s="3"/>
      <c r="I717" s="3"/>
      <c r="J717" s="3"/>
    </row>
    <row r="718" spans="7:10" x14ac:dyDescent="0.2">
      <c r="G718" s="3"/>
      <c r="H718" s="3"/>
      <c r="I718" s="3"/>
      <c r="J718" s="3"/>
    </row>
    <row r="719" spans="7:10" x14ac:dyDescent="0.2">
      <c r="G719" s="3"/>
      <c r="H719" s="3"/>
      <c r="I719" s="3"/>
      <c r="J719" s="3"/>
    </row>
    <row r="720" spans="7:10" x14ac:dyDescent="0.2">
      <c r="G720" s="3"/>
      <c r="H720" s="3"/>
      <c r="I720" s="3"/>
      <c r="J720" s="3"/>
    </row>
    <row r="721" spans="7:10" x14ac:dyDescent="0.2">
      <c r="G721" s="3"/>
      <c r="H721" s="3"/>
      <c r="I721" s="3"/>
      <c r="J721" s="3"/>
    </row>
    <row r="722" spans="7:10" x14ac:dyDescent="0.2">
      <c r="G722" s="3"/>
      <c r="H722" s="3"/>
      <c r="I722" s="3"/>
      <c r="J722" s="3"/>
    </row>
    <row r="723" spans="7:10" x14ac:dyDescent="0.2">
      <c r="G723" s="3"/>
      <c r="H723" s="3"/>
      <c r="I723" s="3"/>
      <c r="J723" s="3"/>
    </row>
    <row r="724" spans="7:10" x14ac:dyDescent="0.2">
      <c r="G724" s="3"/>
      <c r="H724" s="3"/>
      <c r="I724" s="3"/>
      <c r="J724" s="3"/>
    </row>
    <row r="725" spans="7:10" x14ac:dyDescent="0.2">
      <c r="G725" s="3"/>
      <c r="H725" s="3"/>
      <c r="I725" s="3"/>
      <c r="J725" s="3"/>
    </row>
    <row r="726" spans="7:10" x14ac:dyDescent="0.2">
      <c r="G726" s="3"/>
      <c r="H726" s="3"/>
      <c r="I726" s="3"/>
      <c r="J726" s="3"/>
    </row>
    <row r="727" spans="7:10" x14ac:dyDescent="0.2">
      <c r="G727" s="3"/>
      <c r="H727" s="3"/>
      <c r="I727" s="3"/>
      <c r="J727" s="3"/>
    </row>
    <row r="728" spans="7:10" x14ac:dyDescent="0.2">
      <c r="G728" s="3"/>
      <c r="H728" s="3"/>
      <c r="I728" s="3"/>
      <c r="J728" s="3"/>
    </row>
    <row r="729" spans="7:10" x14ac:dyDescent="0.2">
      <c r="G729" s="3"/>
      <c r="H729" s="3"/>
      <c r="I729" s="3"/>
      <c r="J729" s="3"/>
    </row>
    <row r="730" spans="7:10" x14ac:dyDescent="0.2">
      <c r="G730" s="3"/>
      <c r="H730" s="3"/>
      <c r="I730" s="3"/>
      <c r="J730" s="3"/>
    </row>
    <row r="731" spans="7:10" x14ac:dyDescent="0.2">
      <c r="G731" s="3"/>
      <c r="H731" s="3"/>
      <c r="I731" s="3"/>
      <c r="J731" s="3"/>
    </row>
    <row r="732" spans="7:10" x14ac:dyDescent="0.2">
      <c r="G732" s="3"/>
      <c r="H732" s="3"/>
      <c r="I732" s="3"/>
      <c r="J732" s="3"/>
    </row>
    <row r="733" spans="7:10" x14ac:dyDescent="0.2">
      <c r="G733" s="3"/>
      <c r="H733" s="3"/>
      <c r="I733" s="3"/>
      <c r="J733" s="3"/>
    </row>
    <row r="734" spans="7:10" x14ac:dyDescent="0.2">
      <c r="G734" s="3"/>
      <c r="H734" s="3"/>
      <c r="I734" s="3"/>
      <c r="J734" s="3"/>
    </row>
    <row r="735" spans="7:10" x14ac:dyDescent="0.2">
      <c r="G735" s="3"/>
      <c r="H735" s="3"/>
      <c r="I735" s="3"/>
      <c r="J735" s="3"/>
    </row>
    <row r="736" spans="7:10" x14ac:dyDescent="0.2">
      <c r="G736" s="3"/>
      <c r="H736" s="3"/>
      <c r="I736" s="3"/>
      <c r="J736" s="3"/>
    </row>
    <row r="737" spans="7:10" x14ac:dyDescent="0.2">
      <c r="G737" s="3"/>
      <c r="H737" s="3"/>
      <c r="I737" s="3"/>
      <c r="J737" s="3"/>
    </row>
    <row r="738" spans="7:10" x14ac:dyDescent="0.2">
      <c r="G738" s="3"/>
      <c r="H738" s="3"/>
      <c r="I738" s="3"/>
      <c r="J738" s="3"/>
    </row>
    <row r="739" spans="7:10" x14ac:dyDescent="0.2">
      <c r="G739" s="3"/>
      <c r="H739" s="3"/>
      <c r="I739" s="3"/>
      <c r="J739" s="3"/>
    </row>
    <row r="740" spans="7:10" x14ac:dyDescent="0.2">
      <c r="G740" s="3"/>
      <c r="H740" s="3"/>
      <c r="I740" s="3"/>
      <c r="J740" s="3"/>
    </row>
    <row r="741" spans="7:10" x14ac:dyDescent="0.2">
      <c r="G741" s="3"/>
      <c r="H741" s="3"/>
      <c r="I741" s="3"/>
      <c r="J741" s="3"/>
    </row>
    <row r="742" spans="7:10" x14ac:dyDescent="0.2">
      <c r="G742" s="3"/>
      <c r="H742" s="3"/>
      <c r="I742" s="3"/>
      <c r="J742" s="3"/>
    </row>
    <row r="743" spans="7:10" x14ac:dyDescent="0.2">
      <c r="G743" s="3"/>
      <c r="H743" s="3"/>
      <c r="I743" s="3"/>
      <c r="J743" s="3"/>
    </row>
    <row r="744" spans="7:10" x14ac:dyDescent="0.2">
      <c r="G744" s="3"/>
      <c r="H744" s="3"/>
      <c r="I744" s="3"/>
      <c r="J744" s="3"/>
    </row>
    <row r="745" spans="7:10" x14ac:dyDescent="0.2">
      <c r="G745" s="3"/>
      <c r="H745" s="3"/>
      <c r="I745" s="3"/>
      <c r="J745" s="3"/>
    </row>
    <row r="746" spans="7:10" x14ac:dyDescent="0.2">
      <c r="G746" s="3"/>
      <c r="H746" s="3"/>
      <c r="I746" s="3"/>
      <c r="J746" s="3"/>
    </row>
    <row r="747" spans="7:10" x14ac:dyDescent="0.2">
      <c r="G747" s="3"/>
      <c r="H747" s="3"/>
      <c r="I747" s="3"/>
      <c r="J747" s="3"/>
    </row>
    <row r="748" spans="7:10" x14ac:dyDescent="0.2">
      <c r="G748" s="3"/>
      <c r="H748" s="3"/>
      <c r="I748" s="3"/>
      <c r="J748" s="3"/>
    </row>
    <row r="749" spans="7:10" x14ac:dyDescent="0.2">
      <c r="G749" s="3"/>
      <c r="H749" s="3"/>
      <c r="I749" s="3"/>
      <c r="J749" s="3"/>
    </row>
    <row r="750" spans="7:10" x14ac:dyDescent="0.2">
      <c r="G750" s="3"/>
      <c r="H750" s="3"/>
      <c r="I750" s="3"/>
      <c r="J750" s="3"/>
    </row>
    <row r="751" spans="7:10" x14ac:dyDescent="0.2">
      <c r="G751" s="3"/>
      <c r="H751" s="3"/>
      <c r="I751" s="3"/>
      <c r="J751" s="3"/>
    </row>
    <row r="752" spans="7:10" x14ac:dyDescent="0.2">
      <c r="G752" s="3"/>
      <c r="H752" s="3"/>
      <c r="I752" s="3"/>
      <c r="J752" s="3"/>
    </row>
    <row r="753" spans="7:10" x14ac:dyDescent="0.2">
      <c r="G753" s="3"/>
      <c r="H753" s="3"/>
      <c r="I753" s="3"/>
      <c r="J753" s="3"/>
    </row>
    <row r="754" spans="7:10" x14ac:dyDescent="0.2">
      <c r="G754" s="3"/>
      <c r="H754" s="3"/>
      <c r="I754" s="3"/>
      <c r="J754" s="3"/>
    </row>
    <row r="755" spans="7:10" x14ac:dyDescent="0.2">
      <c r="G755" s="3"/>
      <c r="H755" s="3"/>
      <c r="I755" s="3"/>
      <c r="J755" s="3"/>
    </row>
    <row r="756" spans="7:10" x14ac:dyDescent="0.2">
      <c r="G756" s="3"/>
      <c r="H756" s="3"/>
      <c r="I756" s="3"/>
      <c r="J756" s="3"/>
    </row>
    <row r="757" spans="7:10" x14ac:dyDescent="0.2">
      <c r="G757" s="3"/>
      <c r="H757" s="3"/>
      <c r="I757" s="3"/>
      <c r="J757" s="3"/>
    </row>
    <row r="758" spans="7:10" x14ac:dyDescent="0.2">
      <c r="G758" s="3"/>
      <c r="H758" s="3"/>
      <c r="I758" s="3"/>
      <c r="J758" s="3"/>
    </row>
    <row r="759" spans="7:10" x14ac:dyDescent="0.2">
      <c r="G759" s="3"/>
      <c r="H759" s="3"/>
      <c r="I759" s="3"/>
      <c r="J759" s="3"/>
    </row>
    <row r="760" spans="7:10" x14ac:dyDescent="0.2">
      <c r="G760" s="3"/>
      <c r="H760" s="3"/>
      <c r="I760" s="3"/>
      <c r="J760" s="3"/>
    </row>
    <row r="761" spans="7:10" x14ac:dyDescent="0.2">
      <c r="G761" s="3"/>
      <c r="H761" s="3"/>
      <c r="I761" s="3"/>
      <c r="J761" s="3"/>
    </row>
    <row r="762" spans="7:10" x14ac:dyDescent="0.2">
      <c r="G762" s="3"/>
      <c r="H762" s="3"/>
      <c r="I762" s="3"/>
      <c r="J762" s="3"/>
    </row>
    <row r="763" spans="7:10" x14ac:dyDescent="0.2">
      <c r="G763" s="3"/>
      <c r="H763" s="3"/>
      <c r="I763" s="3"/>
      <c r="J763" s="3"/>
    </row>
    <row r="764" spans="7:10" x14ac:dyDescent="0.2">
      <c r="G764" s="3"/>
      <c r="H764" s="3"/>
      <c r="I764" s="3"/>
      <c r="J764" s="3"/>
    </row>
    <row r="765" spans="7:10" x14ac:dyDescent="0.2">
      <c r="G765" s="3"/>
      <c r="H765" s="3"/>
      <c r="I765" s="3"/>
      <c r="J765" s="3"/>
    </row>
    <row r="766" spans="7:10" x14ac:dyDescent="0.2">
      <c r="G766" s="3"/>
      <c r="H766" s="3"/>
      <c r="I766" s="3"/>
      <c r="J766" s="3"/>
    </row>
    <row r="767" spans="7:10" x14ac:dyDescent="0.2">
      <c r="G767" s="3"/>
      <c r="H767" s="3"/>
      <c r="I767" s="3"/>
      <c r="J767" s="3"/>
    </row>
    <row r="768" spans="7:10" x14ac:dyDescent="0.2">
      <c r="G768" s="3"/>
      <c r="H768" s="3"/>
      <c r="I768" s="3"/>
      <c r="J768" s="3"/>
    </row>
    <row r="769" spans="7:10" x14ac:dyDescent="0.2">
      <c r="G769" s="3"/>
      <c r="H769" s="3"/>
      <c r="I769" s="3"/>
      <c r="J769" s="3"/>
    </row>
    <row r="770" spans="7:10" x14ac:dyDescent="0.2">
      <c r="G770" s="3"/>
      <c r="H770" s="3"/>
      <c r="I770" s="3"/>
      <c r="J770" s="3"/>
    </row>
    <row r="771" spans="7:10" x14ac:dyDescent="0.2">
      <c r="G771" s="3"/>
      <c r="H771" s="3"/>
      <c r="I771" s="3"/>
      <c r="J771" s="3"/>
    </row>
    <row r="772" spans="7:10" x14ac:dyDescent="0.2">
      <c r="G772" s="3"/>
      <c r="H772" s="3"/>
      <c r="I772" s="3"/>
      <c r="J772" s="3"/>
    </row>
    <row r="773" spans="7:10" x14ac:dyDescent="0.2">
      <c r="G773" s="3"/>
      <c r="H773" s="3"/>
      <c r="I773" s="3"/>
      <c r="J773" s="3"/>
    </row>
    <row r="774" spans="7:10" x14ac:dyDescent="0.2">
      <c r="G774" s="3"/>
      <c r="H774" s="3"/>
      <c r="I774" s="3"/>
      <c r="J774" s="3"/>
    </row>
    <row r="775" spans="7:10" x14ac:dyDescent="0.2">
      <c r="G775" s="3"/>
      <c r="H775" s="3"/>
      <c r="I775" s="3"/>
      <c r="J775" s="3"/>
    </row>
    <row r="776" spans="7:10" x14ac:dyDescent="0.2">
      <c r="G776" s="3"/>
      <c r="H776" s="3"/>
      <c r="I776" s="3"/>
      <c r="J776" s="3"/>
    </row>
    <row r="777" spans="7:10" x14ac:dyDescent="0.2">
      <c r="G777" s="3"/>
      <c r="H777" s="3"/>
      <c r="I777" s="3"/>
      <c r="J777" s="3"/>
    </row>
    <row r="778" spans="7:10" x14ac:dyDescent="0.2">
      <c r="G778" s="3"/>
      <c r="H778" s="3"/>
      <c r="I778" s="3"/>
      <c r="J778" s="3"/>
    </row>
    <row r="779" spans="7:10" x14ac:dyDescent="0.2">
      <c r="G779" s="3"/>
      <c r="H779" s="3"/>
      <c r="I779" s="3"/>
      <c r="J779" s="3"/>
    </row>
    <row r="780" spans="7:10" x14ac:dyDescent="0.2">
      <c r="G780" s="3"/>
      <c r="H780" s="3"/>
      <c r="I780" s="3"/>
      <c r="J780" s="3"/>
    </row>
    <row r="781" spans="7:10" x14ac:dyDescent="0.2">
      <c r="G781" s="3"/>
      <c r="H781" s="3"/>
      <c r="I781" s="3"/>
      <c r="J781" s="3"/>
    </row>
    <row r="782" spans="7:10" x14ac:dyDescent="0.2">
      <c r="G782" s="3"/>
      <c r="H782" s="3"/>
      <c r="I782" s="3"/>
      <c r="J782" s="3"/>
    </row>
    <row r="783" spans="7:10" x14ac:dyDescent="0.2">
      <c r="G783" s="3"/>
      <c r="H783" s="3"/>
      <c r="I783" s="3"/>
      <c r="J783" s="3"/>
    </row>
    <row r="784" spans="7:10" x14ac:dyDescent="0.2">
      <c r="G784" s="3"/>
      <c r="H784" s="3"/>
      <c r="I784" s="3"/>
      <c r="J784" s="3"/>
    </row>
    <row r="785" spans="7:10" x14ac:dyDescent="0.2">
      <c r="G785" s="3"/>
      <c r="H785" s="3"/>
      <c r="I785" s="3"/>
      <c r="J785" s="3"/>
    </row>
    <row r="786" spans="7:10" x14ac:dyDescent="0.2">
      <c r="G786" s="3"/>
      <c r="H786" s="3"/>
      <c r="I786" s="3"/>
      <c r="J786" s="3"/>
    </row>
    <row r="787" spans="7:10" x14ac:dyDescent="0.2">
      <c r="G787" s="3"/>
      <c r="H787" s="3"/>
      <c r="I787" s="3"/>
      <c r="J787" s="3"/>
    </row>
    <row r="788" spans="7:10" x14ac:dyDescent="0.2">
      <c r="G788" s="3"/>
      <c r="H788" s="3"/>
      <c r="I788" s="3"/>
      <c r="J788" s="3"/>
    </row>
    <row r="789" spans="7:10" x14ac:dyDescent="0.2">
      <c r="G789" s="3"/>
      <c r="H789" s="3"/>
      <c r="I789" s="3"/>
      <c r="J789" s="3"/>
    </row>
    <row r="790" spans="7:10" x14ac:dyDescent="0.2">
      <c r="G790" s="3"/>
      <c r="H790" s="3"/>
      <c r="I790" s="3"/>
      <c r="J790" s="3"/>
    </row>
    <row r="791" spans="7:10" x14ac:dyDescent="0.2">
      <c r="G791" s="3"/>
      <c r="H791" s="3"/>
      <c r="I791" s="3"/>
      <c r="J791" s="3"/>
    </row>
    <row r="792" spans="7:10" x14ac:dyDescent="0.2">
      <c r="G792" s="3"/>
      <c r="H792" s="3"/>
      <c r="I792" s="3"/>
      <c r="J792" s="3"/>
    </row>
    <row r="793" spans="7:10" x14ac:dyDescent="0.2">
      <c r="G793" s="3"/>
      <c r="H793" s="3"/>
      <c r="I793" s="3"/>
      <c r="J793" s="3"/>
    </row>
    <row r="794" spans="7:10" x14ac:dyDescent="0.2">
      <c r="G794" s="3"/>
      <c r="H794" s="3"/>
      <c r="I794" s="3"/>
      <c r="J794" s="3"/>
    </row>
    <row r="795" spans="7:10" x14ac:dyDescent="0.2">
      <c r="G795" s="3"/>
      <c r="H795" s="3"/>
      <c r="I795" s="3"/>
      <c r="J795" s="3"/>
    </row>
    <row r="796" spans="7:10" x14ac:dyDescent="0.2">
      <c r="G796" s="3"/>
      <c r="H796" s="3"/>
      <c r="I796" s="3"/>
      <c r="J796" s="3"/>
    </row>
    <row r="797" spans="7:10" x14ac:dyDescent="0.2">
      <c r="G797" s="3"/>
      <c r="H797" s="3"/>
      <c r="I797" s="3"/>
      <c r="J797" s="3"/>
    </row>
    <row r="798" spans="7:10" x14ac:dyDescent="0.2">
      <c r="G798" s="3"/>
      <c r="H798" s="3"/>
      <c r="I798" s="3"/>
      <c r="J798" s="3"/>
    </row>
    <row r="799" spans="7:10" x14ac:dyDescent="0.2">
      <c r="G799" s="3"/>
      <c r="H799" s="3"/>
      <c r="I799" s="3"/>
      <c r="J799" s="3"/>
    </row>
    <row r="800" spans="7:10" x14ac:dyDescent="0.2">
      <c r="G800" s="3"/>
      <c r="H800" s="3"/>
      <c r="I800" s="3"/>
      <c r="J800" s="3"/>
    </row>
    <row r="801" spans="7:10" x14ac:dyDescent="0.2">
      <c r="G801" s="3"/>
      <c r="H801" s="3"/>
      <c r="I801" s="3"/>
      <c r="J801" s="3"/>
    </row>
    <row r="802" spans="7:10" x14ac:dyDescent="0.2">
      <c r="G802" s="3"/>
      <c r="H802" s="3"/>
      <c r="I802" s="3"/>
      <c r="J802" s="3"/>
    </row>
    <row r="803" spans="7:10" x14ac:dyDescent="0.2">
      <c r="G803" s="3"/>
      <c r="H803" s="3"/>
      <c r="I803" s="3"/>
      <c r="J803" s="3"/>
    </row>
    <row r="804" spans="7:10" x14ac:dyDescent="0.2">
      <c r="G804" s="3"/>
      <c r="H804" s="3"/>
      <c r="I804" s="3"/>
      <c r="J804" s="3"/>
    </row>
    <row r="805" spans="7:10" x14ac:dyDescent="0.2">
      <c r="G805" s="3"/>
      <c r="H805" s="3"/>
      <c r="I805" s="3"/>
      <c r="J805" s="3"/>
    </row>
    <row r="806" spans="7:10" x14ac:dyDescent="0.2">
      <c r="G806" s="3"/>
      <c r="H806" s="3"/>
      <c r="I806" s="3"/>
      <c r="J806" s="3"/>
    </row>
    <row r="807" spans="7:10" x14ac:dyDescent="0.2">
      <c r="G807" s="3"/>
      <c r="H807" s="3"/>
      <c r="I807" s="3"/>
      <c r="J807" s="3"/>
    </row>
    <row r="808" spans="7:10" x14ac:dyDescent="0.2">
      <c r="G808" s="3"/>
      <c r="H808" s="3"/>
      <c r="I808" s="3"/>
      <c r="J808" s="3"/>
    </row>
    <row r="809" spans="7:10" x14ac:dyDescent="0.2">
      <c r="G809" s="3"/>
      <c r="H809" s="3"/>
      <c r="I809" s="3"/>
      <c r="J809" s="3"/>
    </row>
    <row r="810" spans="7:10" x14ac:dyDescent="0.2">
      <c r="G810" s="3"/>
      <c r="H810" s="3"/>
      <c r="I810" s="3"/>
      <c r="J810" s="3"/>
    </row>
    <row r="811" spans="7:10" x14ac:dyDescent="0.2">
      <c r="G811" s="3"/>
      <c r="H811" s="3"/>
      <c r="I811" s="3"/>
      <c r="J811" s="3"/>
    </row>
    <row r="812" spans="7:10" x14ac:dyDescent="0.2">
      <c r="G812" s="3"/>
      <c r="H812" s="3"/>
      <c r="I812" s="3"/>
      <c r="J812" s="3"/>
    </row>
    <row r="813" spans="7:10" x14ac:dyDescent="0.2">
      <c r="G813" s="3"/>
      <c r="H813" s="3"/>
      <c r="I813" s="3"/>
      <c r="J813" s="3"/>
    </row>
    <row r="814" spans="7:10" x14ac:dyDescent="0.2">
      <c r="G814" s="3"/>
      <c r="H814" s="3"/>
      <c r="I814" s="3"/>
      <c r="J814" s="3"/>
    </row>
    <row r="815" spans="7:10" x14ac:dyDescent="0.2">
      <c r="G815" s="3"/>
      <c r="H815" s="3"/>
      <c r="I815" s="3"/>
      <c r="J815" s="3"/>
    </row>
    <row r="816" spans="7:10" x14ac:dyDescent="0.2">
      <c r="G816" s="3"/>
      <c r="H816" s="3"/>
      <c r="I816" s="3"/>
      <c r="J816" s="3"/>
    </row>
    <row r="817" spans="7:10" x14ac:dyDescent="0.2">
      <c r="G817" s="3"/>
      <c r="H817" s="3"/>
      <c r="I817" s="3"/>
      <c r="J817" s="3"/>
    </row>
    <row r="818" spans="7:10" x14ac:dyDescent="0.2">
      <c r="G818" s="3"/>
      <c r="H818" s="3"/>
      <c r="I818" s="3"/>
      <c r="J818" s="3"/>
    </row>
    <row r="819" spans="7:10" x14ac:dyDescent="0.2">
      <c r="G819" s="3"/>
      <c r="H819" s="3"/>
      <c r="I819" s="3"/>
      <c r="J819" s="3"/>
    </row>
    <row r="820" spans="7:10" x14ac:dyDescent="0.2">
      <c r="G820" s="3"/>
      <c r="H820" s="3"/>
      <c r="I820" s="3"/>
      <c r="J820" s="3"/>
    </row>
    <row r="821" spans="7:10" x14ac:dyDescent="0.2">
      <c r="G821" s="3"/>
      <c r="H821" s="3"/>
      <c r="I821" s="3"/>
      <c r="J821" s="3"/>
    </row>
    <row r="822" spans="7:10" x14ac:dyDescent="0.2">
      <c r="G822" s="3"/>
      <c r="H822" s="3"/>
      <c r="I822" s="3"/>
      <c r="J822" s="3"/>
    </row>
    <row r="823" spans="7:10" x14ac:dyDescent="0.2">
      <c r="G823" s="3"/>
      <c r="H823" s="3"/>
      <c r="I823" s="3"/>
      <c r="J823" s="3"/>
    </row>
    <row r="824" spans="7:10" x14ac:dyDescent="0.2">
      <c r="G824" s="3"/>
      <c r="H824" s="3"/>
      <c r="I824" s="3"/>
      <c r="J824" s="3"/>
    </row>
    <row r="825" spans="7:10" x14ac:dyDescent="0.2">
      <c r="G825" s="3"/>
      <c r="H825" s="3"/>
      <c r="I825" s="3"/>
      <c r="J825" s="3"/>
    </row>
    <row r="826" spans="7:10" x14ac:dyDescent="0.2">
      <c r="G826" s="3"/>
      <c r="H826" s="3"/>
      <c r="I826" s="3"/>
      <c r="J826" s="3"/>
    </row>
    <row r="827" spans="7:10" x14ac:dyDescent="0.2">
      <c r="G827" s="3"/>
      <c r="H827" s="3"/>
      <c r="I827" s="3"/>
      <c r="J827" s="3"/>
    </row>
    <row r="828" spans="7:10" x14ac:dyDescent="0.2">
      <c r="G828" s="3"/>
      <c r="H828" s="3"/>
      <c r="I828" s="3"/>
      <c r="J828" s="3"/>
    </row>
    <row r="829" spans="7:10" x14ac:dyDescent="0.2">
      <c r="G829" s="3"/>
      <c r="H829" s="3"/>
      <c r="I829" s="3"/>
      <c r="J829" s="3"/>
    </row>
    <row r="830" spans="7:10" x14ac:dyDescent="0.2">
      <c r="G830" s="3"/>
      <c r="H830" s="3"/>
      <c r="I830" s="3"/>
      <c r="J830" s="3"/>
    </row>
    <row r="831" spans="7:10" x14ac:dyDescent="0.2">
      <c r="G831" s="3"/>
      <c r="H831" s="3"/>
      <c r="I831" s="3"/>
      <c r="J831" s="3"/>
    </row>
    <row r="832" spans="7:10" x14ac:dyDescent="0.2">
      <c r="G832" s="3"/>
      <c r="H832" s="3"/>
      <c r="I832" s="3"/>
      <c r="J832" s="3"/>
    </row>
    <row r="833" spans="7:10" x14ac:dyDescent="0.2">
      <c r="G833" s="3"/>
      <c r="H833" s="3"/>
      <c r="I833" s="3"/>
      <c r="J833" s="3"/>
    </row>
    <row r="834" spans="7:10" x14ac:dyDescent="0.2">
      <c r="G834" s="3"/>
      <c r="H834" s="3"/>
      <c r="I834" s="3"/>
      <c r="J834" s="3"/>
    </row>
    <row r="835" spans="7:10" x14ac:dyDescent="0.2">
      <c r="G835" s="3"/>
      <c r="H835" s="3"/>
      <c r="I835" s="3"/>
      <c r="J835" s="3"/>
    </row>
    <row r="836" spans="7:10" x14ac:dyDescent="0.2">
      <c r="G836" s="3"/>
      <c r="H836" s="3"/>
      <c r="I836" s="3"/>
      <c r="J836" s="3"/>
    </row>
    <row r="837" spans="7:10" x14ac:dyDescent="0.2">
      <c r="G837" s="3"/>
      <c r="H837" s="3"/>
      <c r="I837" s="3"/>
      <c r="J837" s="3"/>
    </row>
    <row r="838" spans="7:10" x14ac:dyDescent="0.2">
      <c r="G838" s="3"/>
      <c r="H838" s="3"/>
      <c r="I838" s="3"/>
      <c r="J838" s="3"/>
    </row>
    <row r="839" spans="7:10" x14ac:dyDescent="0.2">
      <c r="G839" s="3"/>
      <c r="H839" s="3"/>
      <c r="I839" s="3"/>
      <c r="J839" s="3"/>
    </row>
    <row r="840" spans="7:10" x14ac:dyDescent="0.2">
      <c r="G840" s="3"/>
      <c r="H840" s="3"/>
      <c r="I840" s="3"/>
      <c r="J840" s="3"/>
    </row>
    <row r="841" spans="7:10" x14ac:dyDescent="0.2">
      <c r="G841" s="3"/>
      <c r="H841" s="3"/>
      <c r="I841" s="3"/>
      <c r="J841" s="3"/>
    </row>
    <row r="842" spans="7:10" x14ac:dyDescent="0.2">
      <c r="G842" s="3"/>
      <c r="H842" s="3"/>
      <c r="I842" s="3"/>
      <c r="J842" s="3"/>
    </row>
    <row r="843" spans="7:10" x14ac:dyDescent="0.2">
      <c r="G843" s="3"/>
      <c r="H843" s="3"/>
      <c r="I843" s="3"/>
      <c r="J843" s="3"/>
    </row>
    <row r="844" spans="7:10" x14ac:dyDescent="0.2">
      <c r="G844" s="3"/>
      <c r="H844" s="3"/>
      <c r="I844" s="3"/>
      <c r="J844" s="3"/>
    </row>
    <row r="845" spans="7:10" x14ac:dyDescent="0.2">
      <c r="G845" s="3"/>
      <c r="H845" s="3"/>
      <c r="I845" s="3"/>
      <c r="J845" s="3"/>
    </row>
    <row r="846" spans="7:10" x14ac:dyDescent="0.2">
      <c r="G846" s="3"/>
      <c r="H846" s="3"/>
      <c r="I846" s="3"/>
      <c r="J846" s="3"/>
    </row>
    <row r="847" spans="7:10" x14ac:dyDescent="0.2">
      <c r="G847" s="3"/>
      <c r="H847" s="3"/>
      <c r="I847" s="3"/>
      <c r="J847" s="3"/>
    </row>
    <row r="848" spans="7:10" x14ac:dyDescent="0.2">
      <c r="G848" s="3"/>
      <c r="H848" s="3"/>
      <c r="I848" s="3"/>
      <c r="J848" s="3"/>
    </row>
    <row r="849" spans="7:10" x14ac:dyDescent="0.2">
      <c r="G849" s="3"/>
      <c r="H849" s="3"/>
      <c r="I849" s="3"/>
      <c r="J849" s="3"/>
    </row>
    <row r="850" spans="7:10" x14ac:dyDescent="0.2">
      <c r="G850" s="3"/>
      <c r="H850" s="3"/>
      <c r="I850" s="3"/>
      <c r="J850" s="3"/>
    </row>
    <row r="851" spans="7:10" x14ac:dyDescent="0.2">
      <c r="G851" s="3"/>
      <c r="H851" s="3"/>
      <c r="I851" s="3"/>
      <c r="J851" s="3"/>
    </row>
    <row r="852" spans="7:10" x14ac:dyDescent="0.2">
      <c r="G852" s="3"/>
      <c r="H852" s="3"/>
      <c r="I852" s="3"/>
      <c r="J852" s="3"/>
    </row>
    <row r="853" spans="7:10" x14ac:dyDescent="0.2">
      <c r="G853" s="3"/>
      <c r="H853" s="3"/>
      <c r="I853" s="3"/>
      <c r="J853" s="3"/>
    </row>
    <row r="854" spans="7:10" x14ac:dyDescent="0.2">
      <c r="G854" s="3"/>
      <c r="H854" s="3"/>
      <c r="I854" s="3"/>
      <c r="J854" s="3"/>
    </row>
    <row r="855" spans="7:10" x14ac:dyDescent="0.2">
      <c r="G855" s="3"/>
      <c r="H855" s="3"/>
      <c r="I855" s="3"/>
      <c r="J855" s="3"/>
    </row>
    <row r="856" spans="7:10" x14ac:dyDescent="0.2">
      <c r="G856" s="3"/>
      <c r="H856" s="3"/>
      <c r="I856" s="3"/>
      <c r="J856" s="3"/>
    </row>
    <row r="857" spans="7:10" x14ac:dyDescent="0.2">
      <c r="G857" s="3"/>
      <c r="H857" s="3"/>
      <c r="I857" s="3"/>
      <c r="J857" s="3"/>
    </row>
    <row r="858" spans="7:10" x14ac:dyDescent="0.2">
      <c r="G858" s="3"/>
      <c r="H858" s="3"/>
      <c r="I858" s="3"/>
      <c r="J858" s="3"/>
    </row>
    <row r="859" spans="7:10" x14ac:dyDescent="0.2">
      <c r="G859" s="3"/>
      <c r="H859" s="3"/>
      <c r="I859" s="3"/>
      <c r="J859" s="3"/>
    </row>
    <row r="860" spans="7:10" x14ac:dyDescent="0.2">
      <c r="G860" s="3"/>
      <c r="H860" s="3"/>
      <c r="I860" s="3"/>
      <c r="J860" s="3"/>
    </row>
    <row r="861" spans="7:10" x14ac:dyDescent="0.2">
      <c r="G861" s="3"/>
      <c r="H861" s="3"/>
      <c r="I861" s="3"/>
      <c r="J861" s="3"/>
    </row>
    <row r="862" spans="7:10" x14ac:dyDescent="0.2">
      <c r="G862" s="3"/>
      <c r="H862" s="3"/>
      <c r="I862" s="3"/>
      <c r="J862" s="3"/>
    </row>
    <row r="863" spans="7:10" x14ac:dyDescent="0.2">
      <c r="G863" s="3"/>
      <c r="H863" s="3"/>
      <c r="I863" s="3"/>
      <c r="J863" s="3"/>
    </row>
    <row r="864" spans="7:10" x14ac:dyDescent="0.2">
      <c r="G864" s="3"/>
      <c r="H864" s="3"/>
      <c r="I864" s="3"/>
      <c r="J864" s="3"/>
    </row>
    <row r="865" spans="7:10" x14ac:dyDescent="0.2">
      <c r="G865" s="3"/>
      <c r="H865" s="3"/>
      <c r="I865" s="3"/>
      <c r="J865" s="3"/>
    </row>
    <row r="866" spans="7:10" x14ac:dyDescent="0.2">
      <c r="G866" s="3"/>
      <c r="H866" s="3"/>
      <c r="I866" s="3"/>
      <c r="J866" s="3"/>
    </row>
    <row r="867" spans="7:10" x14ac:dyDescent="0.2">
      <c r="G867" s="3"/>
      <c r="H867" s="3"/>
      <c r="I867" s="3"/>
      <c r="J867" s="3"/>
    </row>
    <row r="868" spans="7:10" x14ac:dyDescent="0.2">
      <c r="G868" s="3"/>
      <c r="H868" s="3"/>
      <c r="I868" s="3"/>
      <c r="J868" s="3"/>
    </row>
    <row r="869" spans="7:10" x14ac:dyDescent="0.2">
      <c r="G869" s="3"/>
      <c r="H869" s="3"/>
      <c r="I869" s="3"/>
      <c r="J869" s="3"/>
    </row>
    <row r="870" spans="7:10" x14ac:dyDescent="0.2">
      <c r="G870" s="3"/>
      <c r="H870" s="3"/>
      <c r="I870" s="3"/>
      <c r="J870" s="3"/>
    </row>
    <row r="871" spans="7:10" x14ac:dyDescent="0.2">
      <c r="G871" s="3"/>
      <c r="H871" s="3"/>
      <c r="I871" s="3"/>
      <c r="J871" s="3"/>
    </row>
    <row r="872" spans="7:10" x14ac:dyDescent="0.2">
      <c r="G872" s="3"/>
      <c r="H872" s="3"/>
      <c r="I872" s="3"/>
      <c r="J872" s="3"/>
    </row>
    <row r="873" spans="7:10" x14ac:dyDescent="0.2">
      <c r="G873" s="3"/>
      <c r="H873" s="3"/>
      <c r="I873" s="3"/>
      <c r="J873" s="3"/>
    </row>
    <row r="874" spans="7:10" x14ac:dyDescent="0.2">
      <c r="G874" s="3"/>
      <c r="H874" s="3"/>
      <c r="I874" s="3"/>
      <c r="J874" s="3"/>
    </row>
    <row r="875" spans="7:10" x14ac:dyDescent="0.2">
      <c r="G875" s="3"/>
      <c r="H875" s="3"/>
      <c r="I875" s="3"/>
      <c r="J875" s="3"/>
    </row>
    <row r="876" spans="7:10" x14ac:dyDescent="0.2">
      <c r="G876" s="3"/>
      <c r="H876" s="3"/>
      <c r="I876" s="3"/>
      <c r="J876" s="3"/>
    </row>
    <row r="877" spans="7:10" x14ac:dyDescent="0.2">
      <c r="G877" s="3"/>
      <c r="H877" s="3"/>
      <c r="I877" s="3"/>
      <c r="J877" s="3"/>
    </row>
    <row r="878" spans="7:10" x14ac:dyDescent="0.2">
      <c r="G878" s="3"/>
      <c r="H878" s="3"/>
      <c r="I878" s="3"/>
      <c r="J878" s="3"/>
    </row>
    <row r="879" spans="7:10" x14ac:dyDescent="0.2">
      <c r="G879" s="3"/>
      <c r="H879" s="3"/>
      <c r="I879" s="3"/>
      <c r="J879" s="3"/>
    </row>
    <row r="880" spans="7:10" x14ac:dyDescent="0.2">
      <c r="G880" s="3"/>
      <c r="H880" s="3"/>
      <c r="I880" s="3"/>
      <c r="J880" s="3"/>
    </row>
    <row r="881" spans="7:10" x14ac:dyDescent="0.2">
      <c r="G881" s="3"/>
      <c r="H881" s="3"/>
      <c r="I881" s="3"/>
      <c r="J881" s="3"/>
    </row>
    <row r="882" spans="7:10" x14ac:dyDescent="0.2">
      <c r="G882" s="3"/>
      <c r="H882" s="3"/>
      <c r="I882" s="3"/>
      <c r="J882" s="3"/>
    </row>
    <row r="883" spans="7:10" x14ac:dyDescent="0.2">
      <c r="G883" s="3"/>
      <c r="H883" s="3"/>
      <c r="I883" s="3"/>
      <c r="J883" s="3"/>
    </row>
    <row r="884" spans="7:10" x14ac:dyDescent="0.2">
      <c r="G884" s="3"/>
      <c r="H884" s="3"/>
      <c r="I884" s="3"/>
      <c r="J884" s="3"/>
    </row>
    <row r="885" spans="7:10" x14ac:dyDescent="0.2">
      <c r="G885" s="3"/>
      <c r="H885" s="3"/>
      <c r="I885" s="3"/>
      <c r="J885" s="3"/>
    </row>
    <row r="886" spans="7:10" x14ac:dyDescent="0.2">
      <c r="G886" s="3"/>
      <c r="H886" s="3"/>
      <c r="I886" s="3"/>
      <c r="J886" s="3"/>
    </row>
    <row r="887" spans="7:10" x14ac:dyDescent="0.2">
      <c r="G887" s="3"/>
      <c r="H887" s="3"/>
      <c r="I887" s="3"/>
      <c r="J887" s="3"/>
    </row>
    <row r="888" spans="7:10" x14ac:dyDescent="0.2">
      <c r="G888" s="3"/>
      <c r="H888" s="3"/>
      <c r="I888" s="3"/>
      <c r="J888" s="3"/>
    </row>
    <row r="889" spans="7:10" x14ac:dyDescent="0.2">
      <c r="G889" s="3"/>
      <c r="H889" s="3"/>
      <c r="I889" s="3"/>
      <c r="J889" s="3"/>
    </row>
    <row r="890" spans="7:10" x14ac:dyDescent="0.2">
      <c r="G890" s="3"/>
      <c r="H890" s="3"/>
      <c r="I890" s="3"/>
      <c r="J890" s="3"/>
    </row>
    <row r="891" spans="7:10" x14ac:dyDescent="0.2">
      <c r="G891" s="3"/>
      <c r="H891" s="3"/>
      <c r="I891" s="3"/>
      <c r="J891" s="3"/>
    </row>
    <row r="892" spans="7:10" x14ac:dyDescent="0.2">
      <c r="G892" s="3"/>
      <c r="H892" s="3"/>
      <c r="I892" s="3"/>
      <c r="J892" s="3"/>
    </row>
    <row r="893" spans="7:10" x14ac:dyDescent="0.2">
      <c r="G893" s="3"/>
      <c r="H893" s="3"/>
      <c r="I893" s="3"/>
      <c r="J893" s="3"/>
    </row>
    <row r="894" spans="7:10" x14ac:dyDescent="0.2">
      <c r="G894" s="3"/>
      <c r="H894" s="3"/>
      <c r="I894" s="3"/>
      <c r="J894" s="3"/>
    </row>
    <row r="895" spans="7:10" x14ac:dyDescent="0.2">
      <c r="G895" s="3"/>
      <c r="H895" s="3"/>
      <c r="I895" s="3"/>
      <c r="J895" s="3"/>
    </row>
    <row r="896" spans="7:10" x14ac:dyDescent="0.2">
      <c r="G896" s="3"/>
      <c r="H896" s="3"/>
      <c r="I896" s="3"/>
      <c r="J896" s="3"/>
    </row>
    <row r="897" spans="7:10" x14ac:dyDescent="0.2">
      <c r="G897" s="3"/>
      <c r="H897" s="3"/>
      <c r="I897" s="3"/>
      <c r="J897" s="3"/>
    </row>
    <row r="898" spans="7:10" x14ac:dyDescent="0.2">
      <c r="G898" s="3"/>
      <c r="H898" s="3"/>
      <c r="I898" s="3"/>
      <c r="J898" s="3"/>
    </row>
    <row r="899" spans="7:10" x14ac:dyDescent="0.2">
      <c r="G899" s="3"/>
      <c r="H899" s="3"/>
      <c r="I899" s="3"/>
      <c r="J899" s="3"/>
    </row>
    <row r="900" spans="7:10" x14ac:dyDescent="0.2">
      <c r="G900" s="3"/>
      <c r="H900" s="3"/>
      <c r="I900" s="3"/>
      <c r="J900" s="3"/>
    </row>
    <row r="901" spans="7:10" x14ac:dyDescent="0.2">
      <c r="G901" s="3"/>
      <c r="H901" s="3"/>
      <c r="I901" s="3"/>
      <c r="J901" s="3"/>
    </row>
    <row r="902" spans="7:10" x14ac:dyDescent="0.2">
      <c r="G902" s="3"/>
      <c r="H902" s="3"/>
      <c r="I902" s="3"/>
      <c r="J902" s="3"/>
    </row>
    <row r="903" spans="7:10" x14ac:dyDescent="0.2">
      <c r="G903" s="3"/>
      <c r="H903" s="3"/>
      <c r="I903" s="3"/>
      <c r="J903" s="3"/>
    </row>
    <row r="904" spans="7:10" x14ac:dyDescent="0.2">
      <c r="G904" s="3"/>
      <c r="H904" s="3"/>
      <c r="I904" s="3"/>
      <c r="J904" s="3"/>
    </row>
    <row r="905" spans="7:10" x14ac:dyDescent="0.2">
      <c r="G905" s="3"/>
      <c r="H905" s="3"/>
      <c r="I905" s="3"/>
      <c r="J905" s="3"/>
    </row>
    <row r="906" spans="7:10" x14ac:dyDescent="0.2">
      <c r="G906" s="3"/>
      <c r="H906" s="3"/>
      <c r="I906" s="3"/>
      <c r="J906" s="3"/>
    </row>
    <row r="907" spans="7:10" x14ac:dyDescent="0.2">
      <c r="G907" s="3"/>
      <c r="H907" s="3"/>
      <c r="I907" s="3"/>
      <c r="J907" s="3"/>
    </row>
    <row r="908" spans="7:10" x14ac:dyDescent="0.2">
      <c r="G908" s="3"/>
      <c r="H908" s="3"/>
      <c r="I908" s="3"/>
      <c r="J908" s="3"/>
    </row>
    <row r="909" spans="7:10" x14ac:dyDescent="0.2">
      <c r="G909" s="3"/>
      <c r="H909" s="3"/>
      <c r="I909" s="3"/>
      <c r="J909" s="3"/>
    </row>
    <row r="910" spans="7:10" x14ac:dyDescent="0.2">
      <c r="G910" s="3"/>
      <c r="H910" s="3"/>
      <c r="I910" s="3"/>
      <c r="J910" s="3"/>
    </row>
    <row r="911" spans="7:10" x14ac:dyDescent="0.2">
      <c r="G911" s="3"/>
      <c r="H911" s="3"/>
      <c r="I911" s="3"/>
      <c r="J911" s="3"/>
    </row>
    <row r="912" spans="7:10" x14ac:dyDescent="0.2">
      <c r="G912" s="3"/>
      <c r="H912" s="3"/>
      <c r="I912" s="3"/>
      <c r="J912" s="3"/>
    </row>
    <row r="913" spans="7:10" x14ac:dyDescent="0.2">
      <c r="G913" s="3"/>
      <c r="H913" s="3"/>
      <c r="I913" s="3"/>
      <c r="J913" s="3"/>
    </row>
    <row r="914" spans="7:10" x14ac:dyDescent="0.2">
      <c r="G914" s="3"/>
      <c r="H914" s="3"/>
      <c r="I914" s="3"/>
      <c r="J914" s="3"/>
    </row>
    <row r="915" spans="7:10" x14ac:dyDescent="0.2">
      <c r="G915" s="3"/>
      <c r="H915" s="3"/>
      <c r="I915" s="3"/>
      <c r="J915" s="3"/>
    </row>
    <row r="916" spans="7:10" x14ac:dyDescent="0.2">
      <c r="G916" s="3"/>
      <c r="H916" s="3"/>
      <c r="I916" s="3"/>
      <c r="J916" s="3"/>
    </row>
    <row r="917" spans="7:10" x14ac:dyDescent="0.2">
      <c r="G917" s="3"/>
      <c r="H917" s="3"/>
      <c r="I917" s="3"/>
      <c r="J917" s="3"/>
    </row>
    <row r="918" spans="7:10" x14ac:dyDescent="0.2">
      <c r="G918" s="3"/>
      <c r="H918" s="3"/>
      <c r="I918" s="3"/>
      <c r="J918" s="3"/>
    </row>
    <row r="919" spans="7:10" x14ac:dyDescent="0.2">
      <c r="G919" s="3"/>
      <c r="H919" s="3"/>
      <c r="I919" s="3"/>
      <c r="J919" s="3"/>
    </row>
    <row r="920" spans="7:10" x14ac:dyDescent="0.2">
      <c r="G920" s="3"/>
      <c r="H920" s="3"/>
      <c r="I920" s="3"/>
      <c r="J920" s="3"/>
    </row>
    <row r="921" spans="7:10" x14ac:dyDescent="0.2">
      <c r="G921" s="3"/>
      <c r="H921" s="3"/>
      <c r="I921" s="3"/>
      <c r="J921" s="3"/>
    </row>
    <row r="922" spans="7:10" x14ac:dyDescent="0.2">
      <c r="G922" s="3"/>
      <c r="H922" s="3"/>
      <c r="I922" s="3"/>
      <c r="J922" s="3"/>
    </row>
    <row r="923" spans="7:10" x14ac:dyDescent="0.2">
      <c r="G923" s="3"/>
      <c r="H923" s="3"/>
      <c r="I923" s="3"/>
      <c r="J923" s="3"/>
    </row>
    <row r="924" spans="7:10" x14ac:dyDescent="0.2">
      <c r="G924" s="3"/>
      <c r="H924" s="3"/>
      <c r="I924" s="3"/>
      <c r="J924" s="3"/>
    </row>
    <row r="925" spans="7:10" x14ac:dyDescent="0.2">
      <c r="G925" s="3"/>
      <c r="H925" s="3"/>
      <c r="I925" s="3"/>
      <c r="J925" s="3"/>
    </row>
    <row r="926" spans="7:10" x14ac:dyDescent="0.2">
      <c r="G926" s="3"/>
      <c r="H926" s="3"/>
      <c r="I926" s="3"/>
      <c r="J926" s="3"/>
    </row>
    <row r="927" spans="7:10" x14ac:dyDescent="0.2">
      <c r="G927" s="3"/>
      <c r="H927" s="3"/>
      <c r="I927" s="3"/>
      <c r="J927" s="3"/>
    </row>
    <row r="928" spans="7:10" x14ac:dyDescent="0.2">
      <c r="G928" s="3"/>
      <c r="H928" s="3"/>
      <c r="I928" s="3"/>
      <c r="J928" s="3"/>
    </row>
    <row r="929" spans="7:10" x14ac:dyDescent="0.2">
      <c r="G929" s="3"/>
      <c r="H929" s="3"/>
      <c r="I929" s="3"/>
      <c r="J929" s="3"/>
    </row>
    <row r="930" spans="7:10" x14ac:dyDescent="0.2">
      <c r="G930" s="3"/>
      <c r="H930" s="3"/>
      <c r="I930" s="3"/>
      <c r="J930" s="3"/>
    </row>
    <row r="931" spans="7:10" x14ac:dyDescent="0.2">
      <c r="G931" s="3"/>
      <c r="H931" s="3"/>
      <c r="I931" s="3"/>
      <c r="J931" s="3"/>
    </row>
    <row r="932" spans="7:10" x14ac:dyDescent="0.2">
      <c r="G932" s="3"/>
      <c r="H932" s="3"/>
      <c r="I932" s="3"/>
      <c r="J932" s="3"/>
    </row>
    <row r="933" spans="7:10" x14ac:dyDescent="0.2">
      <c r="G933" s="3"/>
      <c r="H933" s="3"/>
      <c r="I933" s="3"/>
      <c r="J933" s="3"/>
    </row>
    <row r="934" spans="7:10" x14ac:dyDescent="0.2">
      <c r="G934" s="3"/>
      <c r="H934" s="3"/>
      <c r="I934" s="3"/>
      <c r="J934" s="3"/>
    </row>
    <row r="935" spans="7:10" x14ac:dyDescent="0.2">
      <c r="G935" s="3"/>
      <c r="H935" s="3"/>
      <c r="I935" s="3"/>
      <c r="J935" s="3"/>
    </row>
    <row r="936" spans="7:10" x14ac:dyDescent="0.2">
      <c r="G936" s="3"/>
      <c r="H936" s="3"/>
      <c r="I936" s="3"/>
      <c r="J936" s="3"/>
    </row>
    <row r="937" spans="7:10" x14ac:dyDescent="0.2">
      <c r="G937" s="3"/>
      <c r="H937" s="3"/>
      <c r="I937" s="3"/>
      <c r="J937" s="3"/>
    </row>
    <row r="938" spans="7:10" x14ac:dyDescent="0.2">
      <c r="G938" s="3"/>
      <c r="H938" s="3"/>
      <c r="I938" s="3"/>
      <c r="J938" s="3"/>
    </row>
    <row r="939" spans="7:10" x14ac:dyDescent="0.2">
      <c r="G939" s="3"/>
      <c r="H939" s="3"/>
      <c r="I939" s="3"/>
      <c r="J939" s="3"/>
    </row>
    <row r="940" spans="7:10" x14ac:dyDescent="0.2">
      <c r="G940" s="3"/>
      <c r="H940" s="3"/>
      <c r="I940" s="3"/>
      <c r="J940" s="3"/>
    </row>
    <row r="941" spans="7:10" x14ac:dyDescent="0.2">
      <c r="G941" s="3"/>
      <c r="H941" s="3"/>
      <c r="I941" s="3"/>
      <c r="J941" s="3"/>
    </row>
    <row r="942" spans="7:10" x14ac:dyDescent="0.2">
      <c r="G942" s="3"/>
      <c r="H942" s="3"/>
      <c r="I942" s="3"/>
      <c r="J942" s="3"/>
    </row>
    <row r="943" spans="7:10" x14ac:dyDescent="0.2">
      <c r="G943" s="3"/>
      <c r="H943" s="3"/>
      <c r="I943" s="3"/>
      <c r="J943" s="3"/>
    </row>
    <row r="944" spans="7:10" x14ac:dyDescent="0.2">
      <c r="G944" s="3"/>
      <c r="H944" s="3"/>
      <c r="I944" s="3"/>
      <c r="J944" s="3"/>
    </row>
    <row r="945" spans="7:10" x14ac:dyDescent="0.2">
      <c r="G945" s="3"/>
      <c r="H945" s="3"/>
      <c r="I945" s="3"/>
      <c r="J945" s="3"/>
    </row>
    <row r="946" spans="7:10" x14ac:dyDescent="0.2">
      <c r="G946" s="3"/>
      <c r="H946" s="3"/>
      <c r="I946" s="3"/>
      <c r="J946" s="3"/>
    </row>
    <row r="947" spans="7:10" x14ac:dyDescent="0.2">
      <c r="G947" s="3"/>
      <c r="H947" s="3"/>
      <c r="I947" s="3"/>
      <c r="J947" s="3"/>
    </row>
    <row r="948" spans="7:10" x14ac:dyDescent="0.2">
      <c r="G948" s="3"/>
      <c r="H948" s="3"/>
      <c r="I948" s="3"/>
      <c r="J948" s="3"/>
    </row>
    <row r="949" spans="7:10" x14ac:dyDescent="0.2">
      <c r="G949" s="3"/>
      <c r="H949" s="3"/>
      <c r="I949" s="3"/>
      <c r="J949" s="3"/>
    </row>
    <row r="950" spans="7:10" x14ac:dyDescent="0.2">
      <c r="G950" s="3"/>
      <c r="H950" s="3"/>
      <c r="I950" s="3"/>
      <c r="J950" s="3"/>
    </row>
    <row r="951" spans="7:10" x14ac:dyDescent="0.2">
      <c r="G951" s="3"/>
      <c r="H951" s="3"/>
      <c r="I951" s="3"/>
      <c r="J951" s="3"/>
    </row>
    <row r="952" spans="7:10" x14ac:dyDescent="0.2">
      <c r="G952" s="3"/>
      <c r="H952" s="3"/>
      <c r="I952" s="3"/>
      <c r="J952" s="3"/>
    </row>
    <row r="953" spans="7:10" x14ac:dyDescent="0.2">
      <c r="G953" s="3"/>
      <c r="H953" s="3"/>
      <c r="I953" s="3"/>
      <c r="J953" s="3"/>
    </row>
    <row r="954" spans="7:10" x14ac:dyDescent="0.2">
      <c r="G954" s="3"/>
      <c r="H954" s="3"/>
      <c r="I954" s="3"/>
      <c r="J954" s="3"/>
    </row>
    <row r="955" spans="7:10" x14ac:dyDescent="0.2">
      <c r="G955" s="3"/>
      <c r="H955" s="3"/>
      <c r="I955" s="3"/>
      <c r="J955" s="3"/>
    </row>
    <row r="956" spans="7:10" x14ac:dyDescent="0.2">
      <c r="G956" s="3"/>
      <c r="H956" s="3"/>
      <c r="I956" s="3"/>
      <c r="J956" s="3"/>
    </row>
    <row r="957" spans="7:10" x14ac:dyDescent="0.2">
      <c r="G957" s="3"/>
      <c r="H957" s="3"/>
      <c r="I957" s="3"/>
      <c r="J957" s="3"/>
    </row>
    <row r="958" spans="7:10" x14ac:dyDescent="0.2">
      <c r="G958" s="3"/>
      <c r="H958" s="3"/>
      <c r="I958" s="3"/>
      <c r="J958" s="3"/>
    </row>
    <row r="959" spans="7:10" x14ac:dyDescent="0.2">
      <c r="G959" s="3"/>
      <c r="H959" s="3"/>
      <c r="I959" s="3"/>
      <c r="J959" s="3"/>
    </row>
    <row r="960" spans="7:10" x14ac:dyDescent="0.2">
      <c r="G960" s="3"/>
      <c r="H960" s="3"/>
      <c r="I960" s="3"/>
      <c r="J960" s="3"/>
    </row>
    <row r="961" spans="7:10" x14ac:dyDescent="0.2">
      <c r="G961" s="3"/>
      <c r="H961" s="3"/>
      <c r="I961" s="3"/>
      <c r="J961" s="3"/>
    </row>
    <row r="962" spans="7:10" x14ac:dyDescent="0.2">
      <c r="G962" s="3"/>
      <c r="H962" s="3"/>
      <c r="I962" s="3"/>
      <c r="J962" s="3"/>
    </row>
    <row r="963" spans="7:10" x14ac:dyDescent="0.2">
      <c r="G963" s="3"/>
      <c r="H963" s="3"/>
      <c r="I963" s="3"/>
      <c r="J963" s="3"/>
    </row>
    <row r="964" spans="7:10" x14ac:dyDescent="0.2">
      <c r="G964" s="3"/>
      <c r="H964" s="3"/>
      <c r="I964" s="3"/>
      <c r="J964" s="3"/>
    </row>
    <row r="965" spans="7:10" x14ac:dyDescent="0.2">
      <c r="G965" s="3"/>
      <c r="H965" s="3"/>
      <c r="I965" s="3"/>
      <c r="J965" s="3"/>
    </row>
    <row r="966" spans="7:10" x14ac:dyDescent="0.2">
      <c r="G966" s="3"/>
      <c r="H966" s="3"/>
      <c r="I966" s="3"/>
      <c r="J966" s="3"/>
    </row>
    <row r="967" spans="7:10" x14ac:dyDescent="0.2">
      <c r="G967" s="3"/>
      <c r="H967" s="3"/>
      <c r="I967" s="3"/>
      <c r="J967" s="3"/>
    </row>
    <row r="968" spans="7:10" x14ac:dyDescent="0.2">
      <c r="G968" s="3"/>
      <c r="H968" s="3"/>
      <c r="I968" s="3"/>
      <c r="J968" s="3"/>
    </row>
    <row r="969" spans="7:10" x14ac:dyDescent="0.2">
      <c r="G969" s="3"/>
      <c r="H969" s="3"/>
      <c r="I969" s="3"/>
      <c r="J969" s="3"/>
    </row>
    <row r="970" spans="7:10" x14ac:dyDescent="0.2">
      <c r="G970" s="3"/>
      <c r="H970" s="3"/>
      <c r="I970" s="3"/>
      <c r="J970" s="3"/>
    </row>
    <row r="971" spans="7:10" x14ac:dyDescent="0.2">
      <c r="G971" s="3"/>
      <c r="H971" s="3"/>
      <c r="I971" s="3"/>
      <c r="J971" s="3"/>
    </row>
    <row r="972" spans="7:10" x14ac:dyDescent="0.2">
      <c r="G972" s="3"/>
      <c r="H972" s="3"/>
      <c r="I972" s="3"/>
      <c r="J972" s="3"/>
    </row>
    <row r="973" spans="7:10" x14ac:dyDescent="0.2">
      <c r="G973" s="3"/>
      <c r="H973" s="3"/>
      <c r="I973" s="3"/>
      <c r="J973" s="3"/>
    </row>
    <row r="974" spans="7:10" x14ac:dyDescent="0.2">
      <c r="G974" s="3"/>
      <c r="H974" s="3"/>
      <c r="I974" s="3"/>
      <c r="J974" s="3"/>
    </row>
    <row r="975" spans="7:10" x14ac:dyDescent="0.2">
      <c r="G975" s="3"/>
      <c r="H975" s="3"/>
      <c r="I975" s="3"/>
      <c r="J975" s="3"/>
    </row>
    <row r="976" spans="7:10" x14ac:dyDescent="0.2">
      <c r="G976" s="3"/>
      <c r="H976" s="3"/>
      <c r="I976" s="3"/>
      <c r="J976" s="3"/>
    </row>
    <row r="977" spans="7:10" x14ac:dyDescent="0.2">
      <c r="G977" s="3"/>
      <c r="H977" s="3"/>
      <c r="I977" s="3"/>
      <c r="J977" s="3"/>
    </row>
    <row r="978" spans="7:10" x14ac:dyDescent="0.2">
      <c r="G978" s="3"/>
      <c r="H978" s="3"/>
      <c r="I978" s="3"/>
      <c r="J978" s="3"/>
    </row>
    <row r="979" spans="7:10" x14ac:dyDescent="0.2">
      <c r="G979" s="3"/>
      <c r="H979" s="3"/>
      <c r="I979" s="3"/>
      <c r="J979" s="3"/>
    </row>
    <row r="980" spans="7:10" x14ac:dyDescent="0.2">
      <c r="G980" s="3"/>
      <c r="H980" s="3"/>
      <c r="I980" s="3"/>
      <c r="J980" s="3"/>
    </row>
    <row r="981" spans="7:10" x14ac:dyDescent="0.2">
      <c r="G981" s="3"/>
      <c r="H981" s="3"/>
      <c r="I981" s="3"/>
      <c r="J981" s="3"/>
    </row>
    <row r="982" spans="7:10" x14ac:dyDescent="0.2">
      <c r="G982" s="3"/>
      <c r="H982" s="3"/>
      <c r="I982" s="3"/>
      <c r="J982" s="3"/>
    </row>
    <row r="983" spans="7:10" x14ac:dyDescent="0.2">
      <c r="G983" s="3"/>
      <c r="H983" s="3"/>
      <c r="I983" s="3"/>
      <c r="J983" s="3"/>
    </row>
    <row r="984" spans="7:10" x14ac:dyDescent="0.2">
      <c r="G984" s="3"/>
      <c r="H984" s="3"/>
      <c r="I984" s="3"/>
      <c r="J984" s="3"/>
    </row>
    <row r="985" spans="7:10" x14ac:dyDescent="0.2">
      <c r="G985" s="3"/>
      <c r="H985" s="3"/>
      <c r="I985" s="3"/>
      <c r="J985" s="3"/>
    </row>
    <row r="986" spans="7:10" x14ac:dyDescent="0.2">
      <c r="G986" s="3"/>
      <c r="H986" s="3"/>
      <c r="I986" s="3"/>
      <c r="J986" s="3"/>
    </row>
    <row r="987" spans="7:10" x14ac:dyDescent="0.2">
      <c r="G987" s="3"/>
      <c r="H987" s="3"/>
      <c r="I987" s="3"/>
      <c r="J987" s="3"/>
    </row>
    <row r="988" spans="7:10" x14ac:dyDescent="0.2">
      <c r="G988" s="3"/>
      <c r="H988" s="3"/>
      <c r="I988" s="3"/>
      <c r="J988" s="3"/>
    </row>
    <row r="989" spans="7:10" x14ac:dyDescent="0.2">
      <c r="G989" s="3"/>
      <c r="H989" s="3"/>
      <c r="I989" s="3"/>
      <c r="J989" s="3"/>
    </row>
    <row r="990" spans="7:10" x14ac:dyDescent="0.2">
      <c r="G990" s="3"/>
      <c r="H990" s="3"/>
      <c r="I990" s="3"/>
      <c r="J990" s="3"/>
    </row>
    <row r="991" spans="7:10" x14ac:dyDescent="0.2">
      <c r="G991" s="3"/>
      <c r="H991" s="3"/>
      <c r="I991" s="3"/>
      <c r="J991" s="3"/>
    </row>
    <row r="992" spans="7:10" x14ac:dyDescent="0.2">
      <c r="G992" s="3"/>
      <c r="H992" s="3"/>
      <c r="I992" s="3"/>
      <c r="J992" s="3"/>
    </row>
    <row r="993" spans="7:10" x14ac:dyDescent="0.2">
      <c r="G993" s="3"/>
      <c r="H993" s="3"/>
      <c r="I993" s="3"/>
      <c r="J993" s="3"/>
    </row>
    <row r="994" spans="7:10" x14ac:dyDescent="0.2">
      <c r="G994" s="3"/>
      <c r="H994" s="3"/>
      <c r="I994" s="3"/>
      <c r="J994" s="3"/>
    </row>
    <row r="995" spans="7:10" x14ac:dyDescent="0.2">
      <c r="G995" s="3"/>
      <c r="H995" s="3"/>
      <c r="I995" s="3"/>
      <c r="J995" s="3"/>
    </row>
    <row r="996" spans="7:10" x14ac:dyDescent="0.2">
      <c r="G996" s="3"/>
      <c r="H996" s="3"/>
      <c r="I996" s="3"/>
      <c r="J996" s="3"/>
    </row>
    <row r="997" spans="7:10" x14ac:dyDescent="0.2">
      <c r="G997" s="3"/>
      <c r="H997" s="3"/>
      <c r="I997" s="3"/>
      <c r="J997" s="3"/>
    </row>
    <row r="998" spans="7:10" x14ac:dyDescent="0.2">
      <c r="G998" s="3"/>
      <c r="H998" s="3"/>
      <c r="I998" s="3"/>
      <c r="J998" s="3"/>
    </row>
    <row r="999" spans="7:10" x14ac:dyDescent="0.2">
      <c r="G999" s="3"/>
      <c r="H999" s="3"/>
      <c r="I999" s="3"/>
      <c r="J999" s="3"/>
    </row>
    <row r="1000" spans="7:10" x14ac:dyDescent="0.2">
      <c r="G1000" s="3"/>
      <c r="H1000" s="3"/>
      <c r="I1000" s="3"/>
      <c r="J1000" s="3"/>
    </row>
    <row r="1001" spans="7:10" x14ac:dyDescent="0.2">
      <c r="G1001" s="3"/>
      <c r="H1001" s="3"/>
      <c r="I1001" s="3"/>
      <c r="J1001" s="3"/>
    </row>
    <row r="1002" spans="7:10" x14ac:dyDescent="0.2">
      <c r="G1002" s="3"/>
      <c r="H1002" s="3"/>
      <c r="I1002" s="3"/>
      <c r="J1002" s="3"/>
    </row>
    <row r="1003" spans="7:10" x14ac:dyDescent="0.2">
      <c r="G1003" s="3"/>
      <c r="H1003" s="3"/>
      <c r="I1003" s="3"/>
      <c r="J1003" s="3"/>
    </row>
    <row r="1004" spans="7:10" x14ac:dyDescent="0.2">
      <c r="G1004" s="3"/>
      <c r="H1004" s="3"/>
      <c r="I1004" s="3"/>
      <c r="J1004" s="3"/>
    </row>
    <row r="1005" spans="7:10" x14ac:dyDescent="0.2">
      <c r="G1005" s="3"/>
      <c r="H1005" s="3"/>
      <c r="I1005" s="3"/>
      <c r="J1005" s="3"/>
    </row>
    <row r="1006" spans="7:10" x14ac:dyDescent="0.2">
      <c r="G1006" s="3"/>
      <c r="H1006" s="3"/>
      <c r="I1006" s="3"/>
      <c r="J1006" s="3"/>
    </row>
    <row r="1007" spans="7:10" x14ac:dyDescent="0.2">
      <c r="G1007" s="3"/>
      <c r="H1007" s="3"/>
      <c r="I1007" s="3"/>
      <c r="J1007" s="3"/>
    </row>
    <row r="1008" spans="7:10" x14ac:dyDescent="0.2">
      <c r="G1008" s="3"/>
      <c r="H1008" s="3"/>
      <c r="I1008" s="3"/>
      <c r="J1008" s="3"/>
    </row>
    <row r="1009" spans="7:10" x14ac:dyDescent="0.2">
      <c r="G1009" s="3"/>
      <c r="H1009" s="3"/>
      <c r="I1009" s="3"/>
      <c r="J1009" s="3"/>
    </row>
    <row r="1010" spans="7:10" x14ac:dyDescent="0.2">
      <c r="G1010" s="3"/>
      <c r="H1010" s="3"/>
      <c r="I1010" s="3"/>
      <c r="J1010" s="3"/>
    </row>
    <row r="1011" spans="7:10" x14ac:dyDescent="0.2">
      <c r="G1011" s="3"/>
      <c r="H1011" s="3"/>
      <c r="I1011" s="3"/>
      <c r="J1011" s="3"/>
    </row>
    <row r="1012" spans="7:10" x14ac:dyDescent="0.2">
      <c r="G1012" s="3"/>
      <c r="H1012" s="3"/>
      <c r="I1012" s="3"/>
      <c r="J1012" s="3"/>
    </row>
    <row r="1013" spans="7:10" x14ac:dyDescent="0.2">
      <c r="G1013" s="3"/>
      <c r="H1013" s="3"/>
      <c r="I1013" s="3"/>
      <c r="J1013" s="3"/>
    </row>
    <row r="1014" spans="7:10" x14ac:dyDescent="0.2">
      <c r="G1014" s="3"/>
      <c r="H1014" s="3"/>
      <c r="I1014" s="3"/>
      <c r="J1014" s="3"/>
    </row>
    <row r="1015" spans="7:10" x14ac:dyDescent="0.2">
      <c r="G1015" s="3"/>
      <c r="H1015" s="3"/>
      <c r="I1015" s="3"/>
      <c r="J1015" s="3"/>
    </row>
    <row r="1016" spans="7:10" x14ac:dyDescent="0.2">
      <c r="G1016" s="3"/>
      <c r="H1016" s="3"/>
      <c r="I1016" s="3"/>
      <c r="J1016" s="3"/>
    </row>
    <row r="1017" spans="7:10" x14ac:dyDescent="0.2">
      <c r="G1017" s="3"/>
      <c r="H1017" s="3"/>
      <c r="I1017" s="3"/>
      <c r="J1017" s="3"/>
    </row>
    <row r="1018" spans="7:10" x14ac:dyDescent="0.2">
      <c r="G1018" s="3"/>
      <c r="H1018" s="3"/>
      <c r="I1018" s="3"/>
      <c r="J1018" s="3"/>
    </row>
    <row r="1019" spans="7:10" x14ac:dyDescent="0.2">
      <c r="G1019" s="3"/>
      <c r="H1019" s="3"/>
      <c r="I1019" s="3"/>
      <c r="J1019" s="3"/>
    </row>
    <row r="1020" spans="7:10" x14ac:dyDescent="0.2">
      <c r="G1020" s="3"/>
      <c r="H1020" s="3"/>
      <c r="I1020" s="3"/>
      <c r="J1020" s="3"/>
    </row>
    <row r="1021" spans="7:10" x14ac:dyDescent="0.2">
      <c r="G1021" s="3"/>
      <c r="H1021" s="3"/>
      <c r="I1021" s="3"/>
      <c r="J1021" s="3"/>
    </row>
    <row r="1022" spans="7:10" x14ac:dyDescent="0.2">
      <c r="G1022" s="3"/>
      <c r="H1022" s="3"/>
      <c r="I1022" s="3"/>
      <c r="J1022" s="3"/>
    </row>
    <row r="1023" spans="7:10" x14ac:dyDescent="0.2">
      <c r="G1023" s="3"/>
      <c r="H1023" s="3"/>
      <c r="I1023" s="3"/>
      <c r="J1023" s="3"/>
    </row>
    <row r="1024" spans="7:10" x14ac:dyDescent="0.2">
      <c r="G1024" s="3"/>
      <c r="H1024" s="3"/>
      <c r="I1024" s="3"/>
      <c r="J1024" s="3"/>
    </row>
    <row r="1025" spans="7:10" x14ac:dyDescent="0.2">
      <c r="G1025" s="3"/>
      <c r="H1025" s="3"/>
      <c r="I1025" s="3"/>
      <c r="J1025" s="3"/>
    </row>
    <row r="1026" spans="7:10" x14ac:dyDescent="0.2">
      <c r="G1026" s="3"/>
      <c r="H1026" s="3"/>
      <c r="I1026" s="3"/>
      <c r="J1026" s="3"/>
    </row>
    <row r="1027" spans="7:10" x14ac:dyDescent="0.2">
      <c r="G1027" s="3"/>
      <c r="H1027" s="3"/>
      <c r="I1027" s="3"/>
      <c r="J1027" s="3"/>
    </row>
    <row r="1028" spans="7:10" x14ac:dyDescent="0.2">
      <c r="G1028" s="3"/>
      <c r="H1028" s="3"/>
      <c r="I1028" s="3"/>
      <c r="J1028" s="3"/>
    </row>
    <row r="1029" spans="7:10" x14ac:dyDescent="0.2">
      <c r="G1029" s="3"/>
      <c r="H1029" s="3"/>
      <c r="I1029" s="3"/>
      <c r="J1029" s="3"/>
    </row>
    <row r="1030" spans="7:10" x14ac:dyDescent="0.2">
      <c r="G1030" s="3"/>
      <c r="H1030" s="3"/>
      <c r="I1030" s="3"/>
      <c r="J1030" s="3"/>
    </row>
    <row r="1031" spans="7:10" x14ac:dyDescent="0.2">
      <c r="G1031" s="3"/>
      <c r="H1031" s="3"/>
      <c r="I1031" s="3"/>
      <c r="J1031" s="3"/>
    </row>
    <row r="1032" spans="7:10" x14ac:dyDescent="0.2">
      <c r="G1032" s="3"/>
      <c r="H1032" s="3"/>
      <c r="I1032" s="3"/>
      <c r="J1032" s="3"/>
    </row>
    <row r="1033" spans="7:10" x14ac:dyDescent="0.2">
      <c r="G1033" s="3"/>
      <c r="H1033" s="3"/>
      <c r="I1033" s="3"/>
      <c r="J1033" s="3"/>
    </row>
    <row r="1034" spans="7:10" x14ac:dyDescent="0.2">
      <c r="G1034" s="3"/>
      <c r="H1034" s="3"/>
      <c r="I1034" s="3"/>
      <c r="J1034" s="3"/>
    </row>
    <row r="1035" spans="7:10" x14ac:dyDescent="0.2">
      <c r="G1035" s="3"/>
      <c r="H1035" s="3"/>
      <c r="I1035" s="3"/>
      <c r="J1035" s="3"/>
    </row>
    <row r="1036" spans="7:10" x14ac:dyDescent="0.2">
      <c r="G1036" s="3"/>
      <c r="H1036" s="3"/>
      <c r="I1036" s="3"/>
      <c r="J1036" s="3"/>
    </row>
    <row r="1037" spans="7:10" x14ac:dyDescent="0.2">
      <c r="G1037" s="3"/>
      <c r="H1037" s="3"/>
      <c r="I1037" s="3"/>
      <c r="J1037" s="3"/>
    </row>
    <row r="1038" spans="7:10" x14ac:dyDescent="0.2">
      <c r="G1038" s="3"/>
      <c r="H1038" s="3"/>
      <c r="I1038" s="3"/>
      <c r="J1038" s="3"/>
    </row>
    <row r="1039" spans="7:10" x14ac:dyDescent="0.2">
      <c r="G1039" s="3"/>
      <c r="H1039" s="3"/>
      <c r="I1039" s="3"/>
      <c r="J1039" s="3"/>
    </row>
    <row r="1040" spans="7:10" x14ac:dyDescent="0.2">
      <c r="G1040" s="3"/>
      <c r="H1040" s="3"/>
      <c r="I1040" s="3"/>
      <c r="J1040" s="3"/>
    </row>
    <row r="1041" spans="7:10" x14ac:dyDescent="0.2">
      <c r="G1041" s="3"/>
      <c r="H1041" s="3"/>
      <c r="I1041" s="3"/>
      <c r="J1041" s="3"/>
    </row>
    <row r="1042" spans="7:10" x14ac:dyDescent="0.2">
      <c r="G1042" s="3"/>
      <c r="H1042" s="3"/>
      <c r="I1042" s="3"/>
      <c r="J1042" s="3"/>
    </row>
    <row r="1043" spans="7:10" x14ac:dyDescent="0.2">
      <c r="G1043" s="3"/>
      <c r="H1043" s="3"/>
      <c r="I1043" s="3"/>
      <c r="J1043" s="3"/>
    </row>
    <row r="1044" spans="7:10" x14ac:dyDescent="0.2">
      <c r="G1044" s="3"/>
      <c r="H1044" s="3"/>
      <c r="I1044" s="3"/>
      <c r="J1044" s="3"/>
    </row>
    <row r="1045" spans="7:10" x14ac:dyDescent="0.2">
      <c r="G1045" s="3"/>
      <c r="H1045" s="3"/>
      <c r="I1045" s="3"/>
      <c r="J1045" s="3"/>
    </row>
    <row r="1046" spans="7:10" x14ac:dyDescent="0.2">
      <c r="G1046" s="3"/>
      <c r="H1046" s="3"/>
      <c r="I1046" s="3"/>
      <c r="J1046" s="3"/>
    </row>
    <row r="1047" spans="7:10" x14ac:dyDescent="0.2">
      <c r="G1047" s="3"/>
      <c r="H1047" s="3"/>
      <c r="I1047" s="3"/>
      <c r="J1047" s="3"/>
    </row>
    <row r="1048" spans="7:10" x14ac:dyDescent="0.2">
      <c r="G1048" s="3"/>
      <c r="H1048" s="3"/>
      <c r="I1048" s="3"/>
      <c r="J1048" s="3"/>
    </row>
    <row r="1049" spans="7:10" x14ac:dyDescent="0.2">
      <c r="G1049" s="3"/>
      <c r="H1049" s="3"/>
      <c r="I1049" s="3"/>
      <c r="J1049" s="3"/>
    </row>
    <row r="1050" spans="7:10" x14ac:dyDescent="0.2">
      <c r="G1050" s="3"/>
      <c r="H1050" s="3"/>
      <c r="I1050" s="3"/>
      <c r="J1050" s="3"/>
    </row>
    <row r="1051" spans="7:10" x14ac:dyDescent="0.2">
      <c r="G1051" s="3"/>
      <c r="H1051" s="3"/>
      <c r="I1051" s="3"/>
      <c r="J1051" s="3"/>
    </row>
    <row r="1052" spans="7:10" x14ac:dyDescent="0.2">
      <c r="G1052" s="3"/>
      <c r="H1052" s="3"/>
      <c r="I1052" s="3"/>
      <c r="J1052" s="3"/>
    </row>
    <row r="1053" spans="7:10" x14ac:dyDescent="0.2">
      <c r="G1053" s="3"/>
      <c r="H1053" s="3"/>
      <c r="I1053" s="3"/>
      <c r="J1053" s="3"/>
    </row>
    <row r="1054" spans="7:10" x14ac:dyDescent="0.2">
      <c r="G1054" s="3"/>
      <c r="H1054" s="3"/>
      <c r="I1054" s="3"/>
      <c r="J1054" s="3"/>
    </row>
    <row r="1055" spans="7:10" x14ac:dyDescent="0.2">
      <c r="G1055" s="3"/>
      <c r="H1055" s="3"/>
      <c r="I1055" s="3"/>
      <c r="J1055" s="3"/>
    </row>
    <row r="1056" spans="7:10" x14ac:dyDescent="0.2">
      <c r="G1056" s="3"/>
      <c r="H1056" s="3"/>
      <c r="I1056" s="3"/>
      <c r="J1056" s="3"/>
    </row>
    <row r="1057" spans="7:10" x14ac:dyDescent="0.2">
      <c r="G1057" s="3"/>
      <c r="H1057" s="3"/>
      <c r="I1057" s="3"/>
      <c r="J1057" s="3"/>
    </row>
    <row r="1058" spans="7:10" x14ac:dyDescent="0.2">
      <c r="G1058" s="3"/>
      <c r="H1058" s="3"/>
      <c r="I1058" s="3"/>
      <c r="J1058" s="3"/>
    </row>
    <row r="1059" spans="7:10" x14ac:dyDescent="0.2">
      <c r="G1059" s="3"/>
      <c r="H1059" s="3"/>
      <c r="I1059" s="3"/>
      <c r="J1059" s="3"/>
    </row>
    <row r="1060" spans="7:10" x14ac:dyDescent="0.2">
      <c r="G1060" s="3"/>
      <c r="H1060" s="3"/>
      <c r="I1060" s="3"/>
      <c r="J1060" s="3"/>
    </row>
    <row r="1061" spans="7:10" x14ac:dyDescent="0.2">
      <c r="G1061" s="3"/>
      <c r="H1061" s="3"/>
      <c r="I1061" s="3"/>
      <c r="J1061" s="3"/>
    </row>
    <row r="1062" spans="7:10" x14ac:dyDescent="0.2">
      <c r="G1062" s="3"/>
      <c r="H1062" s="3"/>
      <c r="I1062" s="3"/>
      <c r="J1062" s="3"/>
    </row>
    <row r="1063" spans="7:10" x14ac:dyDescent="0.2">
      <c r="G1063" s="3"/>
      <c r="H1063" s="3"/>
      <c r="I1063" s="3"/>
      <c r="J1063" s="3"/>
    </row>
    <row r="1064" spans="7:10" x14ac:dyDescent="0.2">
      <c r="G1064" s="3"/>
      <c r="H1064" s="3"/>
      <c r="I1064" s="3"/>
      <c r="J1064" s="3"/>
    </row>
    <row r="1065" spans="7:10" x14ac:dyDescent="0.2">
      <c r="G1065" s="3"/>
      <c r="H1065" s="3"/>
      <c r="I1065" s="3"/>
      <c r="J1065" s="3"/>
    </row>
    <row r="1066" spans="7:10" x14ac:dyDescent="0.2">
      <c r="G1066" s="3"/>
      <c r="H1066" s="3"/>
      <c r="I1066" s="3"/>
      <c r="J1066" s="3"/>
    </row>
    <row r="1067" spans="7:10" x14ac:dyDescent="0.2">
      <c r="G1067" s="3"/>
      <c r="H1067" s="3"/>
      <c r="I1067" s="3"/>
      <c r="J1067" s="3"/>
    </row>
    <row r="1068" spans="7:10" x14ac:dyDescent="0.2">
      <c r="G1068" s="3"/>
      <c r="H1068" s="3"/>
      <c r="I1068" s="3"/>
      <c r="J1068" s="3"/>
    </row>
    <row r="1069" spans="7:10" x14ac:dyDescent="0.2">
      <c r="G1069" s="3"/>
      <c r="H1069" s="3"/>
      <c r="I1069" s="3"/>
      <c r="J1069" s="3"/>
    </row>
    <row r="1070" spans="7:10" x14ac:dyDescent="0.2">
      <c r="G1070" s="3"/>
      <c r="H1070" s="3"/>
      <c r="I1070" s="3"/>
      <c r="J1070" s="3"/>
    </row>
    <row r="1071" spans="7:10" x14ac:dyDescent="0.2">
      <c r="G1071" s="3"/>
      <c r="H1071" s="3"/>
      <c r="I1071" s="3"/>
      <c r="J1071" s="3"/>
    </row>
    <row r="1072" spans="7:10" x14ac:dyDescent="0.2">
      <c r="G1072" s="3"/>
      <c r="H1072" s="3"/>
      <c r="I1072" s="3"/>
      <c r="J1072" s="3"/>
    </row>
    <row r="1073" spans="7:10" x14ac:dyDescent="0.2">
      <c r="G1073" s="3"/>
      <c r="H1073" s="3"/>
      <c r="I1073" s="3"/>
      <c r="J1073" s="3"/>
    </row>
    <row r="1074" spans="7:10" x14ac:dyDescent="0.2">
      <c r="G1074" s="3"/>
      <c r="H1074" s="3"/>
      <c r="I1074" s="3"/>
      <c r="J1074" s="3"/>
    </row>
    <row r="1075" spans="7:10" x14ac:dyDescent="0.2">
      <c r="G1075" s="3"/>
      <c r="H1075" s="3"/>
      <c r="I1075" s="3"/>
      <c r="J1075" s="3"/>
    </row>
    <row r="1076" spans="7:10" x14ac:dyDescent="0.2">
      <c r="G1076" s="3"/>
      <c r="H1076" s="3"/>
      <c r="I1076" s="3"/>
      <c r="J1076" s="3"/>
    </row>
    <row r="1077" spans="7:10" x14ac:dyDescent="0.2">
      <c r="G1077" s="3"/>
      <c r="H1077" s="3"/>
      <c r="I1077" s="3"/>
      <c r="J1077" s="3"/>
    </row>
    <row r="1078" spans="7:10" x14ac:dyDescent="0.2">
      <c r="G1078" s="3"/>
      <c r="H1078" s="3"/>
      <c r="I1078" s="3"/>
      <c r="J1078" s="3"/>
    </row>
    <row r="1079" spans="7:10" x14ac:dyDescent="0.2">
      <c r="G1079" s="3"/>
      <c r="H1079" s="3"/>
      <c r="I1079" s="3"/>
      <c r="J1079" s="3"/>
    </row>
    <row r="1080" spans="7:10" x14ac:dyDescent="0.2">
      <c r="G1080" s="3"/>
      <c r="H1080" s="3"/>
      <c r="I1080" s="3"/>
      <c r="J1080" s="3"/>
    </row>
    <row r="1081" spans="7:10" x14ac:dyDescent="0.2">
      <c r="G1081" s="3"/>
      <c r="H1081" s="3"/>
      <c r="I1081" s="3"/>
      <c r="J1081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AÑO 2018</vt:lpstr>
      <vt:lpstr>1er Trimestre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2018-05-11T09:53:23Z</dcterms:modified>
</cp:coreProperties>
</file>