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OTPC\01-Transparencia\Datos y anexos para el portal\13-3-c-Entes y organismos\SMS\Conciertos SMS\"/>
    </mc:Choice>
  </mc:AlternateContent>
  <bookViews>
    <workbookView xWindow="0" yWindow="0" windowWidth="19200" windowHeight="11595"/>
  </bookViews>
  <sheets>
    <sheet name="resumen gasto total 2017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B41" i="1"/>
  <c r="C40" i="1"/>
  <c r="B40" i="1"/>
  <c r="C39" i="1"/>
  <c r="B39" i="1"/>
  <c r="C38" i="1"/>
  <c r="B38" i="1"/>
  <c r="C37" i="1"/>
  <c r="B37" i="1"/>
  <c r="B36" i="1"/>
  <c r="C35" i="1"/>
  <c r="B35" i="1"/>
  <c r="C34" i="1"/>
  <c r="B34" i="1"/>
  <c r="B33" i="1"/>
  <c r="C32" i="1"/>
  <c r="B32" i="1"/>
  <c r="C31" i="1"/>
  <c r="B31" i="1"/>
  <c r="C30" i="1"/>
  <c r="B30" i="1"/>
  <c r="C29" i="1"/>
  <c r="B29" i="1"/>
  <c r="C28" i="1"/>
  <c r="B28" i="1"/>
  <c r="C23" i="1"/>
  <c r="B23" i="1"/>
  <c r="C20" i="1"/>
  <c r="B20" i="1"/>
  <c r="C7" i="1"/>
  <c r="B7" i="1"/>
  <c r="C6" i="1"/>
  <c r="B6" i="1"/>
  <c r="B42" i="1" s="1"/>
</calcChain>
</file>

<file path=xl/sharedStrings.xml><?xml version="1.0" encoding="utf-8"?>
<sst xmlns="http://schemas.openxmlformats.org/spreadsheetml/2006/main" count="83" uniqueCount="65">
  <si>
    <t>GASTO EN LA SUBDIRECCION GENERAL DE ACTIVIDAD CONCERTADA Y PRESTACIONES</t>
  </si>
  <si>
    <t>INCLUIDOS GASTOS EN ACTIVIDAD CONCERTADA Y PRESTACIONES</t>
  </si>
  <si>
    <t>2017 - GASTO</t>
  </si>
  <si>
    <t>2017 - ACTIVIDAD</t>
  </si>
  <si>
    <t>CONCEPTO</t>
  </si>
  <si>
    <t>Hospitalización</t>
  </si>
  <si>
    <t>Nº estancias</t>
  </si>
  <si>
    <t>Procedimientos Quirúrgicos - Lista de Espera</t>
  </si>
  <si>
    <t>Nº procedimientos quirúrgicos</t>
  </si>
  <si>
    <t>Procedimientos Quirúrgicos - Urgencias</t>
  </si>
  <si>
    <t>Diagnósticos por Imagen (EFIGIE)</t>
  </si>
  <si>
    <t>Nº procedimientos diagnósticos</t>
  </si>
  <si>
    <t>Pruebas Diagnósticas (NO EFIGIE)</t>
  </si>
  <si>
    <t>Radiología simple (canon fijo Area VI) (ene-Jun)</t>
  </si>
  <si>
    <t>Nº de placas realizadas</t>
  </si>
  <si>
    <t>Radiología simple (Fact. X procesos)  (Jul-Dic)</t>
  </si>
  <si>
    <t>Radiología simple (canon fijo Area I) (ene-Jun)</t>
  </si>
  <si>
    <t>Radiología simple (Fact. X procesos)  (jul-dic)</t>
  </si>
  <si>
    <t>Consultas  (A-III)</t>
  </si>
  <si>
    <t>Nº de Consultas realizadas</t>
  </si>
  <si>
    <t>Consultas (A-VI)</t>
  </si>
  <si>
    <t>Urgencias</t>
  </si>
  <si>
    <t>Nº de Urgencias atendidas</t>
  </si>
  <si>
    <t>Rehabilitacion (Habilitas)</t>
  </si>
  <si>
    <t>Nº de sesiones realizadas</t>
  </si>
  <si>
    <t>Rehabilitacion (Ingresados)</t>
  </si>
  <si>
    <t>Nº de sesiones facturadas</t>
  </si>
  <si>
    <t>Rehabilitacion (Parálisis cerebral )</t>
  </si>
  <si>
    <t>Rehabilitacion (Daño Cerebral)</t>
  </si>
  <si>
    <t>Nº de pacientes atendidos</t>
  </si>
  <si>
    <t>Reproducción Asistida</t>
  </si>
  <si>
    <t xml:space="preserve">566 / 847 </t>
  </si>
  <si>
    <r>
      <t xml:space="preserve">Nº de parejas atendidas / </t>
    </r>
    <r>
      <rPr>
        <sz val="9"/>
        <color rgb="FF0070C0"/>
        <rFont val="Arial"/>
        <family val="2"/>
      </rPr>
      <t>ciclos realizados</t>
    </r>
  </si>
  <si>
    <t>Cariotipos</t>
  </si>
  <si>
    <t>Radioterapia</t>
  </si>
  <si>
    <t>Nº de tratamientos</t>
  </si>
  <si>
    <t>Transporte Sanitario - Areas</t>
  </si>
  <si>
    <t>-</t>
  </si>
  <si>
    <t>Canon fijo - Datos de actividad en las Areas Sanitarias</t>
  </si>
  <si>
    <t>Transporte Sanitario - 061</t>
  </si>
  <si>
    <t>A. Sanitaria en otras Regiones</t>
  </si>
  <si>
    <t>Nº pacientes atendidos</t>
  </si>
  <si>
    <t>I.V.E.</t>
  </si>
  <si>
    <t>Nº pacientes atendidas</t>
  </si>
  <si>
    <t>I.V.E. Fuera de la Región</t>
  </si>
  <si>
    <t>CERBA (muestras Citológicas)</t>
  </si>
  <si>
    <t>Nº Análiticas realizadas</t>
  </si>
  <si>
    <t>Cámara Hiperbárica</t>
  </si>
  <si>
    <t>Nº de Sesiones ordinarias</t>
  </si>
  <si>
    <t>Cámara Hiperbárica- Urgencias</t>
  </si>
  <si>
    <t>Nº de Sesiones de emergencias</t>
  </si>
  <si>
    <t>Salud Bucodental (PADI)</t>
  </si>
  <si>
    <t>Salud Bucodental Discapacitados</t>
  </si>
  <si>
    <t>Dialisis</t>
  </si>
  <si>
    <t>Total facturado</t>
  </si>
  <si>
    <t>Terapias respiratorias domiciliarias</t>
  </si>
  <si>
    <t>Ayudas desplazamientos (Fuera de la Región)</t>
  </si>
  <si>
    <t>Ayudas a pacientes por trasporte</t>
  </si>
  <si>
    <t>Ayudas dietas desplazamientos (Fuera de la Región)</t>
  </si>
  <si>
    <t>Ayudas a pacientes por dietas</t>
  </si>
  <si>
    <t>Ayudas desplazamientovarios tratamientos (Dentro de la Región)</t>
  </si>
  <si>
    <t>Ayudas pacientes material ortoprotésico</t>
  </si>
  <si>
    <t>Nº de expedientes resueltos favorables</t>
  </si>
  <si>
    <t>Ayudas por Errores Innatos Matabolismo</t>
  </si>
  <si>
    <t>Nº de pacientes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</si>
</sst>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rgb="FF0070C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u/>
      <sz val="11"/>
      <color rgb="FFFF0000"/>
      <name val="Calibri"/>
      <family val="2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E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4" fontId="5" fillId="0" borderId="0" xfId="2" applyFont="1" applyFill="1"/>
    <xf numFmtId="0" fontId="5" fillId="0" borderId="0" xfId="0" applyFont="1" applyFill="1"/>
    <xf numFmtId="44" fontId="6" fillId="3" borderId="7" xfId="2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0" fontId="7" fillId="0" borderId="9" xfId="0" applyFont="1" applyFill="1" applyBorder="1" applyAlignment="1"/>
    <xf numFmtId="44" fontId="8" fillId="0" borderId="9" xfId="2" applyFont="1" applyFill="1" applyBorder="1"/>
    <xf numFmtId="3" fontId="8" fillId="0" borderId="9" xfId="3" applyNumberFormat="1" applyFont="1" applyFill="1" applyBorder="1"/>
    <xf numFmtId="0" fontId="7" fillId="0" borderId="9" xfId="0" applyFont="1" applyBorder="1"/>
    <xf numFmtId="44" fontId="0" fillId="0" borderId="0" xfId="0" applyNumberFormat="1"/>
    <xf numFmtId="3" fontId="8" fillId="0" borderId="9" xfId="0" applyNumberFormat="1" applyFont="1" applyFill="1" applyBorder="1"/>
    <xf numFmtId="0" fontId="7" fillId="0" borderId="9" xfId="0" applyFont="1" applyBorder="1" applyAlignment="1"/>
    <xf numFmtId="44" fontId="10" fillId="0" borderId="9" xfId="2" applyFont="1" applyFill="1" applyBorder="1"/>
    <xf numFmtId="0" fontId="7" fillId="0" borderId="10" xfId="0" applyFont="1" applyBorder="1" applyAlignment="1"/>
    <xf numFmtId="0" fontId="7" fillId="0" borderId="9" xfId="0" applyFont="1" applyFill="1" applyBorder="1"/>
    <xf numFmtId="0" fontId="2" fillId="0" borderId="0" xfId="0" applyFont="1" applyBorder="1"/>
    <xf numFmtId="3" fontId="0" fillId="0" borderId="0" xfId="0" applyNumberFormat="1"/>
    <xf numFmtId="3" fontId="8" fillId="4" borderId="9" xfId="3" applyNumberFormat="1" applyFont="1" applyFill="1" applyBorder="1"/>
    <xf numFmtId="0" fontId="11" fillId="0" borderId="0" xfId="0" applyFont="1" applyBorder="1" applyAlignment="1">
      <alignment wrapText="1"/>
    </xf>
    <xf numFmtId="44" fontId="8" fillId="0" borderId="9" xfId="2" applyFont="1" applyFill="1" applyBorder="1" applyAlignment="1">
      <alignment horizontal="right"/>
    </xf>
    <xf numFmtId="3" fontId="8" fillId="0" borderId="9" xfId="3" applyNumberFormat="1" applyFont="1" applyFill="1" applyBorder="1" applyAlignment="1">
      <alignment horizontal="right"/>
    </xf>
    <xf numFmtId="44" fontId="13" fillId="0" borderId="9" xfId="2" applyFont="1" applyFill="1" applyBorder="1"/>
    <xf numFmtId="44" fontId="10" fillId="0" borderId="0" xfId="3" applyFont="1" applyFill="1" applyBorder="1"/>
    <xf numFmtId="3" fontId="8" fillId="5" borderId="9" xfId="3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8" fillId="0" borderId="9" xfId="1" applyNumberFormat="1" applyFont="1" applyFill="1" applyBorder="1"/>
    <xf numFmtId="0" fontId="14" fillId="0" borderId="0" xfId="0" applyFont="1" applyFill="1" applyBorder="1" applyAlignment="1">
      <alignment wrapText="1"/>
    </xf>
    <xf numFmtId="0" fontId="0" fillId="0" borderId="0" xfId="0" applyFill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1" fontId="8" fillId="0" borderId="9" xfId="3" applyNumberFormat="1" applyFont="1" applyFill="1" applyBorder="1"/>
    <xf numFmtId="0" fontId="7" fillId="0" borderId="12" xfId="0" applyFont="1" applyBorder="1" applyAlignment="1">
      <alignment wrapText="1"/>
    </xf>
    <xf numFmtId="44" fontId="10" fillId="0" borderId="12" xfId="2" applyFont="1" applyFill="1" applyBorder="1"/>
    <xf numFmtId="3" fontId="8" fillId="0" borderId="12" xfId="3" applyNumberFormat="1" applyFont="1" applyFill="1" applyBorder="1"/>
    <xf numFmtId="0" fontId="7" fillId="0" borderId="12" xfId="0" applyFont="1" applyBorder="1"/>
    <xf numFmtId="0" fontId="7" fillId="0" borderId="0" xfId="0" applyFont="1"/>
    <xf numFmtId="44" fontId="8" fillId="0" borderId="13" xfId="2" applyFont="1" applyFill="1" applyBorder="1"/>
    <xf numFmtId="44" fontId="5" fillId="0" borderId="0" xfId="0" applyNumberFormat="1" applyFont="1"/>
    <xf numFmtId="44" fontId="7" fillId="0" borderId="0" xfId="0" applyNumberFormat="1" applyFont="1"/>
    <xf numFmtId="164" fontId="8" fillId="0" borderId="0" xfId="1" applyNumberFormat="1" applyFont="1" applyFill="1" applyBorder="1"/>
    <xf numFmtId="1" fontId="0" fillId="0" borderId="0" xfId="0" applyNumberFormat="1"/>
    <xf numFmtId="44" fontId="0" fillId="0" borderId="0" xfId="2" applyFont="1"/>
    <xf numFmtId="3" fontId="5" fillId="0" borderId="0" xfId="0" applyNumberFormat="1" applyFont="1" applyFill="1"/>
    <xf numFmtId="44" fontId="5" fillId="0" borderId="0" xfId="0" applyNumberFormat="1" applyFont="1" applyFill="1"/>
  </cellXfs>
  <cellStyles count="4">
    <cellStyle name="Euro" xfId="3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CTIVIDAD%20Y%20GASTO_Conciertos\1_ACT%20Y%20GASTO%20ANUAL%202006_2017\RESUMENES%20ANUALES_GASTO%20y%20ACTIVIDAD%20TOTAL\2017_Gasto%20Anual_x%20Actividades%20y%20Areas_2018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 y actividad x areas"/>
      <sheetName val="resumen gasto y actividad"/>
    </sheetNames>
    <sheetDataSet>
      <sheetData sheetId="0">
        <row r="6">
          <cell r="M6">
            <v>33296</v>
          </cell>
        </row>
        <row r="7">
          <cell r="M7">
            <v>21050304.339999232</v>
          </cell>
        </row>
        <row r="8">
          <cell r="M8">
            <v>540</v>
          </cell>
        </row>
        <row r="9">
          <cell r="M9">
            <v>889942.6100000001</v>
          </cell>
        </row>
        <row r="28">
          <cell r="M28">
            <v>3851</v>
          </cell>
        </row>
        <row r="29">
          <cell r="M29">
            <v>20140.730000000003</v>
          </cell>
        </row>
        <row r="34">
          <cell r="M34">
            <v>300</v>
          </cell>
        </row>
        <row r="35">
          <cell r="M35">
            <v>19200</v>
          </cell>
        </row>
        <row r="43">
          <cell r="M43">
            <v>3231</v>
          </cell>
        </row>
        <row r="44">
          <cell r="M44">
            <v>968068.39999999991</v>
          </cell>
        </row>
        <row r="45">
          <cell r="M45">
            <v>15</v>
          </cell>
        </row>
        <row r="46">
          <cell r="M46">
            <v>28459.689999999995</v>
          </cell>
        </row>
        <row r="47">
          <cell r="M47">
            <v>40321.031674208149</v>
          </cell>
        </row>
        <row r="48">
          <cell r="M48">
            <v>178218.96000000002</v>
          </cell>
        </row>
        <row r="49">
          <cell r="M49">
            <v>2826</v>
          </cell>
        </row>
        <row r="50">
          <cell r="M50">
            <v>87606</v>
          </cell>
        </row>
        <row r="51">
          <cell r="M51">
            <v>2</v>
          </cell>
        </row>
        <row r="52">
          <cell r="M52">
            <v>1400</v>
          </cell>
        </row>
        <row r="54">
          <cell r="M54">
            <v>1248560</v>
          </cell>
        </row>
        <row r="55">
          <cell r="M55">
            <v>35</v>
          </cell>
        </row>
        <row r="56">
          <cell r="M56">
            <v>89798</v>
          </cell>
        </row>
        <row r="57">
          <cell r="M57">
            <v>126530</v>
          </cell>
        </row>
        <row r="58">
          <cell r="M58">
            <v>19242101.459999997</v>
          </cell>
        </row>
        <row r="60">
          <cell r="M60">
            <v>9919005.8099999987</v>
          </cell>
        </row>
        <row r="61">
          <cell r="M61">
            <v>1359</v>
          </cell>
        </row>
        <row r="62">
          <cell r="M62">
            <v>247004.15</v>
          </cell>
        </row>
        <row r="63">
          <cell r="M63">
            <v>1385</v>
          </cell>
        </row>
        <row r="64">
          <cell r="M64">
            <v>229879.38</v>
          </cell>
        </row>
        <row r="65">
          <cell r="M65">
            <v>2844</v>
          </cell>
        </row>
        <row r="66">
          <cell r="M66">
            <v>1362226.77</v>
          </cell>
        </row>
        <row r="67">
          <cell r="M67">
            <v>14673</v>
          </cell>
        </row>
        <row r="68">
          <cell r="M68">
            <v>4400767.26</v>
          </cell>
        </row>
        <row r="69">
          <cell r="M69">
            <v>56</v>
          </cell>
        </row>
        <row r="70">
          <cell r="M70">
            <v>8113.56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G31" sqref="G31"/>
    </sheetView>
  </sheetViews>
  <sheetFormatPr baseColWidth="10" defaultRowHeight="15" x14ac:dyDescent="0.25"/>
  <cols>
    <col min="1" max="1" width="38.42578125" customWidth="1"/>
    <col min="2" max="2" width="18.5703125" style="8" customWidth="1"/>
    <col min="3" max="3" width="18.5703125" style="9" customWidth="1"/>
    <col min="4" max="4" width="34.42578125" customWidth="1"/>
    <col min="5" max="5" width="19" style="4" customWidth="1"/>
    <col min="7" max="7" width="15.5703125" bestFit="1" customWidth="1"/>
    <col min="250" max="250" width="33.85546875" customWidth="1"/>
    <col min="251" max="251" width="19.7109375" customWidth="1"/>
    <col min="252" max="252" width="18.5703125" customWidth="1"/>
    <col min="253" max="253" width="33.5703125" customWidth="1"/>
    <col min="254" max="254" width="19.28515625" customWidth="1"/>
    <col min="255" max="255" width="22.42578125" customWidth="1"/>
    <col min="256" max="256" width="19.140625" customWidth="1"/>
    <col min="506" max="506" width="33.85546875" customWidth="1"/>
    <col min="507" max="507" width="19.7109375" customWidth="1"/>
    <col min="508" max="508" width="18.5703125" customWidth="1"/>
    <col min="509" max="509" width="33.5703125" customWidth="1"/>
    <col min="510" max="510" width="19.28515625" customWidth="1"/>
    <col min="511" max="511" width="22.42578125" customWidth="1"/>
    <col min="512" max="512" width="19.140625" customWidth="1"/>
    <col min="762" max="762" width="33.85546875" customWidth="1"/>
    <col min="763" max="763" width="19.7109375" customWidth="1"/>
    <col min="764" max="764" width="18.5703125" customWidth="1"/>
    <col min="765" max="765" width="33.5703125" customWidth="1"/>
    <col min="766" max="766" width="19.28515625" customWidth="1"/>
    <col min="767" max="767" width="22.42578125" customWidth="1"/>
    <col min="768" max="768" width="19.140625" customWidth="1"/>
    <col min="1018" max="1018" width="33.85546875" customWidth="1"/>
    <col min="1019" max="1019" width="19.7109375" customWidth="1"/>
    <col min="1020" max="1020" width="18.5703125" customWidth="1"/>
    <col min="1021" max="1021" width="33.5703125" customWidth="1"/>
    <col min="1022" max="1022" width="19.28515625" customWidth="1"/>
    <col min="1023" max="1023" width="22.42578125" customWidth="1"/>
    <col min="1024" max="1024" width="19.140625" customWidth="1"/>
    <col min="1274" max="1274" width="33.85546875" customWidth="1"/>
    <col min="1275" max="1275" width="19.7109375" customWidth="1"/>
    <col min="1276" max="1276" width="18.5703125" customWidth="1"/>
    <col min="1277" max="1277" width="33.5703125" customWidth="1"/>
    <col min="1278" max="1278" width="19.28515625" customWidth="1"/>
    <col min="1279" max="1279" width="22.42578125" customWidth="1"/>
    <col min="1280" max="1280" width="19.140625" customWidth="1"/>
    <col min="1530" max="1530" width="33.85546875" customWidth="1"/>
    <col min="1531" max="1531" width="19.7109375" customWidth="1"/>
    <col min="1532" max="1532" width="18.5703125" customWidth="1"/>
    <col min="1533" max="1533" width="33.5703125" customWidth="1"/>
    <col min="1534" max="1534" width="19.28515625" customWidth="1"/>
    <col min="1535" max="1535" width="22.42578125" customWidth="1"/>
    <col min="1536" max="1536" width="19.140625" customWidth="1"/>
    <col min="1786" max="1786" width="33.85546875" customWidth="1"/>
    <col min="1787" max="1787" width="19.7109375" customWidth="1"/>
    <col min="1788" max="1788" width="18.5703125" customWidth="1"/>
    <col min="1789" max="1789" width="33.5703125" customWidth="1"/>
    <col min="1790" max="1790" width="19.28515625" customWidth="1"/>
    <col min="1791" max="1791" width="22.42578125" customWidth="1"/>
    <col min="1792" max="1792" width="19.140625" customWidth="1"/>
    <col min="2042" max="2042" width="33.85546875" customWidth="1"/>
    <col min="2043" max="2043" width="19.7109375" customWidth="1"/>
    <col min="2044" max="2044" width="18.5703125" customWidth="1"/>
    <col min="2045" max="2045" width="33.5703125" customWidth="1"/>
    <col min="2046" max="2046" width="19.28515625" customWidth="1"/>
    <col min="2047" max="2047" width="22.42578125" customWidth="1"/>
    <col min="2048" max="2048" width="19.140625" customWidth="1"/>
    <col min="2298" max="2298" width="33.85546875" customWidth="1"/>
    <col min="2299" max="2299" width="19.7109375" customWidth="1"/>
    <col min="2300" max="2300" width="18.5703125" customWidth="1"/>
    <col min="2301" max="2301" width="33.5703125" customWidth="1"/>
    <col min="2302" max="2302" width="19.28515625" customWidth="1"/>
    <col min="2303" max="2303" width="22.42578125" customWidth="1"/>
    <col min="2304" max="2304" width="19.140625" customWidth="1"/>
    <col min="2554" max="2554" width="33.85546875" customWidth="1"/>
    <col min="2555" max="2555" width="19.7109375" customWidth="1"/>
    <col min="2556" max="2556" width="18.5703125" customWidth="1"/>
    <col min="2557" max="2557" width="33.5703125" customWidth="1"/>
    <col min="2558" max="2558" width="19.28515625" customWidth="1"/>
    <col min="2559" max="2559" width="22.42578125" customWidth="1"/>
    <col min="2560" max="2560" width="19.140625" customWidth="1"/>
    <col min="2810" max="2810" width="33.85546875" customWidth="1"/>
    <col min="2811" max="2811" width="19.7109375" customWidth="1"/>
    <col min="2812" max="2812" width="18.5703125" customWidth="1"/>
    <col min="2813" max="2813" width="33.5703125" customWidth="1"/>
    <col min="2814" max="2814" width="19.28515625" customWidth="1"/>
    <col min="2815" max="2815" width="22.42578125" customWidth="1"/>
    <col min="2816" max="2816" width="19.140625" customWidth="1"/>
    <col min="3066" max="3066" width="33.85546875" customWidth="1"/>
    <col min="3067" max="3067" width="19.7109375" customWidth="1"/>
    <col min="3068" max="3068" width="18.5703125" customWidth="1"/>
    <col min="3069" max="3069" width="33.5703125" customWidth="1"/>
    <col min="3070" max="3070" width="19.28515625" customWidth="1"/>
    <col min="3071" max="3071" width="22.42578125" customWidth="1"/>
    <col min="3072" max="3072" width="19.140625" customWidth="1"/>
    <col min="3322" max="3322" width="33.85546875" customWidth="1"/>
    <col min="3323" max="3323" width="19.7109375" customWidth="1"/>
    <col min="3324" max="3324" width="18.5703125" customWidth="1"/>
    <col min="3325" max="3325" width="33.5703125" customWidth="1"/>
    <col min="3326" max="3326" width="19.28515625" customWidth="1"/>
    <col min="3327" max="3327" width="22.42578125" customWidth="1"/>
    <col min="3328" max="3328" width="19.140625" customWidth="1"/>
    <col min="3578" max="3578" width="33.85546875" customWidth="1"/>
    <col min="3579" max="3579" width="19.7109375" customWidth="1"/>
    <col min="3580" max="3580" width="18.5703125" customWidth="1"/>
    <col min="3581" max="3581" width="33.5703125" customWidth="1"/>
    <col min="3582" max="3582" width="19.28515625" customWidth="1"/>
    <col min="3583" max="3583" width="22.42578125" customWidth="1"/>
    <col min="3584" max="3584" width="19.140625" customWidth="1"/>
    <col min="3834" max="3834" width="33.85546875" customWidth="1"/>
    <col min="3835" max="3835" width="19.7109375" customWidth="1"/>
    <col min="3836" max="3836" width="18.5703125" customWidth="1"/>
    <col min="3837" max="3837" width="33.5703125" customWidth="1"/>
    <col min="3838" max="3838" width="19.28515625" customWidth="1"/>
    <col min="3839" max="3839" width="22.42578125" customWidth="1"/>
    <col min="3840" max="3840" width="19.140625" customWidth="1"/>
    <col min="4090" max="4090" width="33.85546875" customWidth="1"/>
    <col min="4091" max="4091" width="19.7109375" customWidth="1"/>
    <col min="4092" max="4092" width="18.5703125" customWidth="1"/>
    <col min="4093" max="4093" width="33.5703125" customWidth="1"/>
    <col min="4094" max="4094" width="19.28515625" customWidth="1"/>
    <col min="4095" max="4095" width="22.42578125" customWidth="1"/>
    <col min="4096" max="4096" width="19.140625" customWidth="1"/>
    <col min="4346" max="4346" width="33.85546875" customWidth="1"/>
    <col min="4347" max="4347" width="19.7109375" customWidth="1"/>
    <col min="4348" max="4348" width="18.5703125" customWidth="1"/>
    <col min="4349" max="4349" width="33.5703125" customWidth="1"/>
    <col min="4350" max="4350" width="19.28515625" customWidth="1"/>
    <col min="4351" max="4351" width="22.42578125" customWidth="1"/>
    <col min="4352" max="4352" width="19.140625" customWidth="1"/>
    <col min="4602" max="4602" width="33.85546875" customWidth="1"/>
    <col min="4603" max="4603" width="19.7109375" customWidth="1"/>
    <col min="4604" max="4604" width="18.5703125" customWidth="1"/>
    <col min="4605" max="4605" width="33.5703125" customWidth="1"/>
    <col min="4606" max="4606" width="19.28515625" customWidth="1"/>
    <col min="4607" max="4607" width="22.42578125" customWidth="1"/>
    <col min="4608" max="4608" width="19.140625" customWidth="1"/>
    <col min="4858" max="4858" width="33.85546875" customWidth="1"/>
    <col min="4859" max="4859" width="19.7109375" customWidth="1"/>
    <col min="4860" max="4860" width="18.5703125" customWidth="1"/>
    <col min="4861" max="4861" width="33.5703125" customWidth="1"/>
    <col min="4862" max="4862" width="19.28515625" customWidth="1"/>
    <col min="4863" max="4863" width="22.42578125" customWidth="1"/>
    <col min="4864" max="4864" width="19.140625" customWidth="1"/>
    <col min="5114" max="5114" width="33.85546875" customWidth="1"/>
    <col min="5115" max="5115" width="19.7109375" customWidth="1"/>
    <col min="5116" max="5116" width="18.5703125" customWidth="1"/>
    <col min="5117" max="5117" width="33.5703125" customWidth="1"/>
    <col min="5118" max="5118" width="19.28515625" customWidth="1"/>
    <col min="5119" max="5119" width="22.42578125" customWidth="1"/>
    <col min="5120" max="5120" width="19.140625" customWidth="1"/>
    <col min="5370" max="5370" width="33.85546875" customWidth="1"/>
    <col min="5371" max="5371" width="19.7109375" customWidth="1"/>
    <col min="5372" max="5372" width="18.5703125" customWidth="1"/>
    <col min="5373" max="5373" width="33.5703125" customWidth="1"/>
    <col min="5374" max="5374" width="19.28515625" customWidth="1"/>
    <col min="5375" max="5375" width="22.42578125" customWidth="1"/>
    <col min="5376" max="5376" width="19.140625" customWidth="1"/>
    <col min="5626" max="5626" width="33.85546875" customWidth="1"/>
    <col min="5627" max="5627" width="19.7109375" customWidth="1"/>
    <col min="5628" max="5628" width="18.5703125" customWidth="1"/>
    <col min="5629" max="5629" width="33.5703125" customWidth="1"/>
    <col min="5630" max="5630" width="19.28515625" customWidth="1"/>
    <col min="5631" max="5631" width="22.42578125" customWidth="1"/>
    <col min="5632" max="5632" width="19.140625" customWidth="1"/>
    <col min="5882" max="5882" width="33.85546875" customWidth="1"/>
    <col min="5883" max="5883" width="19.7109375" customWidth="1"/>
    <col min="5884" max="5884" width="18.5703125" customWidth="1"/>
    <col min="5885" max="5885" width="33.5703125" customWidth="1"/>
    <col min="5886" max="5886" width="19.28515625" customWidth="1"/>
    <col min="5887" max="5887" width="22.42578125" customWidth="1"/>
    <col min="5888" max="5888" width="19.140625" customWidth="1"/>
    <col min="6138" max="6138" width="33.85546875" customWidth="1"/>
    <col min="6139" max="6139" width="19.7109375" customWidth="1"/>
    <col min="6140" max="6140" width="18.5703125" customWidth="1"/>
    <col min="6141" max="6141" width="33.5703125" customWidth="1"/>
    <col min="6142" max="6142" width="19.28515625" customWidth="1"/>
    <col min="6143" max="6143" width="22.42578125" customWidth="1"/>
    <col min="6144" max="6144" width="19.140625" customWidth="1"/>
    <col min="6394" max="6394" width="33.85546875" customWidth="1"/>
    <col min="6395" max="6395" width="19.7109375" customWidth="1"/>
    <col min="6396" max="6396" width="18.5703125" customWidth="1"/>
    <col min="6397" max="6397" width="33.5703125" customWidth="1"/>
    <col min="6398" max="6398" width="19.28515625" customWidth="1"/>
    <col min="6399" max="6399" width="22.42578125" customWidth="1"/>
    <col min="6400" max="6400" width="19.140625" customWidth="1"/>
    <col min="6650" max="6650" width="33.85546875" customWidth="1"/>
    <col min="6651" max="6651" width="19.7109375" customWidth="1"/>
    <col min="6652" max="6652" width="18.5703125" customWidth="1"/>
    <col min="6653" max="6653" width="33.5703125" customWidth="1"/>
    <col min="6654" max="6654" width="19.28515625" customWidth="1"/>
    <col min="6655" max="6655" width="22.42578125" customWidth="1"/>
    <col min="6656" max="6656" width="19.140625" customWidth="1"/>
    <col min="6906" max="6906" width="33.85546875" customWidth="1"/>
    <col min="6907" max="6907" width="19.7109375" customWidth="1"/>
    <col min="6908" max="6908" width="18.5703125" customWidth="1"/>
    <col min="6909" max="6909" width="33.5703125" customWidth="1"/>
    <col min="6910" max="6910" width="19.28515625" customWidth="1"/>
    <col min="6911" max="6911" width="22.42578125" customWidth="1"/>
    <col min="6912" max="6912" width="19.140625" customWidth="1"/>
    <col min="7162" max="7162" width="33.85546875" customWidth="1"/>
    <col min="7163" max="7163" width="19.7109375" customWidth="1"/>
    <col min="7164" max="7164" width="18.5703125" customWidth="1"/>
    <col min="7165" max="7165" width="33.5703125" customWidth="1"/>
    <col min="7166" max="7166" width="19.28515625" customWidth="1"/>
    <col min="7167" max="7167" width="22.42578125" customWidth="1"/>
    <col min="7168" max="7168" width="19.140625" customWidth="1"/>
    <col min="7418" max="7418" width="33.85546875" customWidth="1"/>
    <col min="7419" max="7419" width="19.7109375" customWidth="1"/>
    <col min="7420" max="7420" width="18.5703125" customWidth="1"/>
    <col min="7421" max="7421" width="33.5703125" customWidth="1"/>
    <col min="7422" max="7422" width="19.28515625" customWidth="1"/>
    <col min="7423" max="7423" width="22.42578125" customWidth="1"/>
    <col min="7424" max="7424" width="19.140625" customWidth="1"/>
    <col min="7674" max="7674" width="33.85546875" customWidth="1"/>
    <col min="7675" max="7675" width="19.7109375" customWidth="1"/>
    <col min="7676" max="7676" width="18.5703125" customWidth="1"/>
    <col min="7677" max="7677" width="33.5703125" customWidth="1"/>
    <col min="7678" max="7678" width="19.28515625" customWidth="1"/>
    <col min="7679" max="7679" width="22.42578125" customWidth="1"/>
    <col min="7680" max="7680" width="19.140625" customWidth="1"/>
    <col min="7930" max="7930" width="33.85546875" customWidth="1"/>
    <col min="7931" max="7931" width="19.7109375" customWidth="1"/>
    <col min="7932" max="7932" width="18.5703125" customWidth="1"/>
    <col min="7933" max="7933" width="33.5703125" customWidth="1"/>
    <col min="7934" max="7934" width="19.28515625" customWidth="1"/>
    <col min="7935" max="7935" width="22.42578125" customWidth="1"/>
    <col min="7936" max="7936" width="19.140625" customWidth="1"/>
    <col min="8186" max="8186" width="33.85546875" customWidth="1"/>
    <col min="8187" max="8187" width="19.7109375" customWidth="1"/>
    <col min="8188" max="8188" width="18.5703125" customWidth="1"/>
    <col min="8189" max="8189" width="33.5703125" customWidth="1"/>
    <col min="8190" max="8190" width="19.28515625" customWidth="1"/>
    <col min="8191" max="8191" width="22.42578125" customWidth="1"/>
    <col min="8192" max="8192" width="19.140625" customWidth="1"/>
    <col min="8442" max="8442" width="33.85546875" customWidth="1"/>
    <col min="8443" max="8443" width="19.7109375" customWidth="1"/>
    <col min="8444" max="8444" width="18.5703125" customWidth="1"/>
    <col min="8445" max="8445" width="33.5703125" customWidth="1"/>
    <col min="8446" max="8446" width="19.28515625" customWidth="1"/>
    <col min="8447" max="8447" width="22.42578125" customWidth="1"/>
    <col min="8448" max="8448" width="19.140625" customWidth="1"/>
    <col min="8698" max="8698" width="33.85546875" customWidth="1"/>
    <col min="8699" max="8699" width="19.7109375" customWidth="1"/>
    <col min="8700" max="8700" width="18.5703125" customWidth="1"/>
    <col min="8701" max="8701" width="33.5703125" customWidth="1"/>
    <col min="8702" max="8702" width="19.28515625" customWidth="1"/>
    <col min="8703" max="8703" width="22.42578125" customWidth="1"/>
    <col min="8704" max="8704" width="19.140625" customWidth="1"/>
    <col min="8954" max="8954" width="33.85546875" customWidth="1"/>
    <col min="8955" max="8955" width="19.7109375" customWidth="1"/>
    <col min="8956" max="8956" width="18.5703125" customWidth="1"/>
    <col min="8957" max="8957" width="33.5703125" customWidth="1"/>
    <col min="8958" max="8958" width="19.28515625" customWidth="1"/>
    <col min="8959" max="8959" width="22.42578125" customWidth="1"/>
    <col min="8960" max="8960" width="19.140625" customWidth="1"/>
    <col min="9210" max="9210" width="33.85546875" customWidth="1"/>
    <col min="9211" max="9211" width="19.7109375" customWidth="1"/>
    <col min="9212" max="9212" width="18.5703125" customWidth="1"/>
    <col min="9213" max="9213" width="33.5703125" customWidth="1"/>
    <col min="9214" max="9214" width="19.28515625" customWidth="1"/>
    <col min="9215" max="9215" width="22.42578125" customWidth="1"/>
    <col min="9216" max="9216" width="19.140625" customWidth="1"/>
    <col min="9466" max="9466" width="33.85546875" customWidth="1"/>
    <col min="9467" max="9467" width="19.7109375" customWidth="1"/>
    <col min="9468" max="9468" width="18.5703125" customWidth="1"/>
    <col min="9469" max="9469" width="33.5703125" customWidth="1"/>
    <col min="9470" max="9470" width="19.28515625" customWidth="1"/>
    <col min="9471" max="9471" width="22.42578125" customWidth="1"/>
    <col min="9472" max="9472" width="19.140625" customWidth="1"/>
    <col min="9722" max="9722" width="33.85546875" customWidth="1"/>
    <col min="9723" max="9723" width="19.7109375" customWidth="1"/>
    <col min="9724" max="9724" width="18.5703125" customWidth="1"/>
    <col min="9725" max="9725" width="33.5703125" customWidth="1"/>
    <col min="9726" max="9726" width="19.28515625" customWidth="1"/>
    <col min="9727" max="9727" width="22.42578125" customWidth="1"/>
    <col min="9728" max="9728" width="19.140625" customWidth="1"/>
    <col min="9978" max="9978" width="33.85546875" customWidth="1"/>
    <col min="9979" max="9979" width="19.7109375" customWidth="1"/>
    <col min="9980" max="9980" width="18.5703125" customWidth="1"/>
    <col min="9981" max="9981" width="33.5703125" customWidth="1"/>
    <col min="9982" max="9982" width="19.28515625" customWidth="1"/>
    <col min="9983" max="9983" width="22.42578125" customWidth="1"/>
    <col min="9984" max="9984" width="19.140625" customWidth="1"/>
    <col min="10234" max="10234" width="33.85546875" customWidth="1"/>
    <col min="10235" max="10235" width="19.7109375" customWidth="1"/>
    <col min="10236" max="10236" width="18.5703125" customWidth="1"/>
    <col min="10237" max="10237" width="33.5703125" customWidth="1"/>
    <col min="10238" max="10238" width="19.28515625" customWidth="1"/>
    <col min="10239" max="10239" width="22.42578125" customWidth="1"/>
    <col min="10240" max="10240" width="19.140625" customWidth="1"/>
    <col min="10490" max="10490" width="33.85546875" customWidth="1"/>
    <col min="10491" max="10491" width="19.7109375" customWidth="1"/>
    <col min="10492" max="10492" width="18.5703125" customWidth="1"/>
    <col min="10493" max="10493" width="33.5703125" customWidth="1"/>
    <col min="10494" max="10494" width="19.28515625" customWidth="1"/>
    <col min="10495" max="10495" width="22.42578125" customWidth="1"/>
    <col min="10496" max="10496" width="19.140625" customWidth="1"/>
    <col min="10746" max="10746" width="33.85546875" customWidth="1"/>
    <col min="10747" max="10747" width="19.7109375" customWidth="1"/>
    <col min="10748" max="10748" width="18.5703125" customWidth="1"/>
    <col min="10749" max="10749" width="33.5703125" customWidth="1"/>
    <col min="10750" max="10750" width="19.28515625" customWidth="1"/>
    <col min="10751" max="10751" width="22.42578125" customWidth="1"/>
    <col min="10752" max="10752" width="19.140625" customWidth="1"/>
    <col min="11002" max="11002" width="33.85546875" customWidth="1"/>
    <col min="11003" max="11003" width="19.7109375" customWidth="1"/>
    <col min="11004" max="11004" width="18.5703125" customWidth="1"/>
    <col min="11005" max="11005" width="33.5703125" customWidth="1"/>
    <col min="11006" max="11006" width="19.28515625" customWidth="1"/>
    <col min="11007" max="11007" width="22.42578125" customWidth="1"/>
    <col min="11008" max="11008" width="19.140625" customWidth="1"/>
    <col min="11258" max="11258" width="33.85546875" customWidth="1"/>
    <col min="11259" max="11259" width="19.7109375" customWidth="1"/>
    <col min="11260" max="11260" width="18.5703125" customWidth="1"/>
    <col min="11261" max="11261" width="33.5703125" customWidth="1"/>
    <col min="11262" max="11262" width="19.28515625" customWidth="1"/>
    <col min="11263" max="11263" width="22.42578125" customWidth="1"/>
    <col min="11264" max="11264" width="19.140625" customWidth="1"/>
    <col min="11514" max="11514" width="33.85546875" customWidth="1"/>
    <col min="11515" max="11515" width="19.7109375" customWidth="1"/>
    <col min="11516" max="11516" width="18.5703125" customWidth="1"/>
    <col min="11517" max="11517" width="33.5703125" customWidth="1"/>
    <col min="11518" max="11518" width="19.28515625" customWidth="1"/>
    <col min="11519" max="11519" width="22.42578125" customWidth="1"/>
    <col min="11520" max="11520" width="19.140625" customWidth="1"/>
    <col min="11770" max="11770" width="33.85546875" customWidth="1"/>
    <col min="11771" max="11771" width="19.7109375" customWidth="1"/>
    <col min="11772" max="11772" width="18.5703125" customWidth="1"/>
    <col min="11773" max="11773" width="33.5703125" customWidth="1"/>
    <col min="11774" max="11774" width="19.28515625" customWidth="1"/>
    <col min="11775" max="11775" width="22.42578125" customWidth="1"/>
    <col min="11776" max="11776" width="19.140625" customWidth="1"/>
    <col min="12026" max="12026" width="33.85546875" customWidth="1"/>
    <col min="12027" max="12027" width="19.7109375" customWidth="1"/>
    <col min="12028" max="12028" width="18.5703125" customWidth="1"/>
    <col min="12029" max="12029" width="33.5703125" customWidth="1"/>
    <col min="12030" max="12030" width="19.28515625" customWidth="1"/>
    <col min="12031" max="12031" width="22.42578125" customWidth="1"/>
    <col min="12032" max="12032" width="19.140625" customWidth="1"/>
    <col min="12282" max="12282" width="33.85546875" customWidth="1"/>
    <col min="12283" max="12283" width="19.7109375" customWidth="1"/>
    <col min="12284" max="12284" width="18.5703125" customWidth="1"/>
    <col min="12285" max="12285" width="33.5703125" customWidth="1"/>
    <col min="12286" max="12286" width="19.28515625" customWidth="1"/>
    <col min="12287" max="12287" width="22.42578125" customWidth="1"/>
    <col min="12288" max="12288" width="19.140625" customWidth="1"/>
    <col min="12538" max="12538" width="33.85546875" customWidth="1"/>
    <col min="12539" max="12539" width="19.7109375" customWidth="1"/>
    <col min="12540" max="12540" width="18.5703125" customWidth="1"/>
    <col min="12541" max="12541" width="33.5703125" customWidth="1"/>
    <col min="12542" max="12542" width="19.28515625" customWidth="1"/>
    <col min="12543" max="12543" width="22.42578125" customWidth="1"/>
    <col min="12544" max="12544" width="19.140625" customWidth="1"/>
    <col min="12794" max="12794" width="33.85546875" customWidth="1"/>
    <col min="12795" max="12795" width="19.7109375" customWidth="1"/>
    <col min="12796" max="12796" width="18.5703125" customWidth="1"/>
    <col min="12797" max="12797" width="33.5703125" customWidth="1"/>
    <col min="12798" max="12798" width="19.28515625" customWidth="1"/>
    <col min="12799" max="12799" width="22.42578125" customWidth="1"/>
    <col min="12800" max="12800" width="19.140625" customWidth="1"/>
    <col min="13050" max="13050" width="33.85546875" customWidth="1"/>
    <col min="13051" max="13051" width="19.7109375" customWidth="1"/>
    <col min="13052" max="13052" width="18.5703125" customWidth="1"/>
    <col min="13053" max="13053" width="33.5703125" customWidth="1"/>
    <col min="13054" max="13054" width="19.28515625" customWidth="1"/>
    <col min="13055" max="13055" width="22.42578125" customWidth="1"/>
    <col min="13056" max="13056" width="19.140625" customWidth="1"/>
    <col min="13306" max="13306" width="33.85546875" customWidth="1"/>
    <col min="13307" max="13307" width="19.7109375" customWidth="1"/>
    <col min="13308" max="13308" width="18.5703125" customWidth="1"/>
    <col min="13309" max="13309" width="33.5703125" customWidth="1"/>
    <col min="13310" max="13310" width="19.28515625" customWidth="1"/>
    <col min="13311" max="13311" width="22.42578125" customWidth="1"/>
    <col min="13312" max="13312" width="19.140625" customWidth="1"/>
    <col min="13562" max="13562" width="33.85546875" customWidth="1"/>
    <col min="13563" max="13563" width="19.7109375" customWidth="1"/>
    <col min="13564" max="13564" width="18.5703125" customWidth="1"/>
    <col min="13565" max="13565" width="33.5703125" customWidth="1"/>
    <col min="13566" max="13566" width="19.28515625" customWidth="1"/>
    <col min="13567" max="13567" width="22.42578125" customWidth="1"/>
    <col min="13568" max="13568" width="19.140625" customWidth="1"/>
    <col min="13818" max="13818" width="33.85546875" customWidth="1"/>
    <col min="13819" max="13819" width="19.7109375" customWidth="1"/>
    <col min="13820" max="13820" width="18.5703125" customWidth="1"/>
    <col min="13821" max="13821" width="33.5703125" customWidth="1"/>
    <col min="13822" max="13822" width="19.28515625" customWidth="1"/>
    <col min="13823" max="13823" width="22.42578125" customWidth="1"/>
    <col min="13824" max="13824" width="19.140625" customWidth="1"/>
    <col min="14074" max="14074" width="33.85546875" customWidth="1"/>
    <col min="14075" max="14075" width="19.7109375" customWidth="1"/>
    <col min="14076" max="14076" width="18.5703125" customWidth="1"/>
    <col min="14077" max="14077" width="33.5703125" customWidth="1"/>
    <col min="14078" max="14078" width="19.28515625" customWidth="1"/>
    <col min="14079" max="14079" width="22.42578125" customWidth="1"/>
    <col min="14080" max="14080" width="19.140625" customWidth="1"/>
    <col min="14330" max="14330" width="33.85546875" customWidth="1"/>
    <col min="14331" max="14331" width="19.7109375" customWidth="1"/>
    <col min="14332" max="14332" width="18.5703125" customWidth="1"/>
    <col min="14333" max="14333" width="33.5703125" customWidth="1"/>
    <col min="14334" max="14334" width="19.28515625" customWidth="1"/>
    <col min="14335" max="14335" width="22.42578125" customWidth="1"/>
    <col min="14336" max="14336" width="19.140625" customWidth="1"/>
    <col min="14586" max="14586" width="33.85546875" customWidth="1"/>
    <col min="14587" max="14587" width="19.7109375" customWidth="1"/>
    <col min="14588" max="14588" width="18.5703125" customWidth="1"/>
    <col min="14589" max="14589" width="33.5703125" customWidth="1"/>
    <col min="14590" max="14590" width="19.28515625" customWidth="1"/>
    <col min="14591" max="14591" width="22.42578125" customWidth="1"/>
    <col min="14592" max="14592" width="19.140625" customWidth="1"/>
    <col min="14842" max="14842" width="33.85546875" customWidth="1"/>
    <col min="14843" max="14843" width="19.7109375" customWidth="1"/>
    <col min="14844" max="14844" width="18.5703125" customWidth="1"/>
    <col min="14845" max="14845" width="33.5703125" customWidth="1"/>
    <col min="14846" max="14846" width="19.28515625" customWidth="1"/>
    <col min="14847" max="14847" width="22.42578125" customWidth="1"/>
    <col min="14848" max="14848" width="19.140625" customWidth="1"/>
    <col min="15098" max="15098" width="33.85546875" customWidth="1"/>
    <col min="15099" max="15099" width="19.7109375" customWidth="1"/>
    <col min="15100" max="15100" width="18.5703125" customWidth="1"/>
    <col min="15101" max="15101" width="33.5703125" customWidth="1"/>
    <col min="15102" max="15102" width="19.28515625" customWidth="1"/>
    <col min="15103" max="15103" width="22.42578125" customWidth="1"/>
    <col min="15104" max="15104" width="19.140625" customWidth="1"/>
    <col min="15354" max="15354" width="33.85546875" customWidth="1"/>
    <col min="15355" max="15355" width="19.7109375" customWidth="1"/>
    <col min="15356" max="15356" width="18.5703125" customWidth="1"/>
    <col min="15357" max="15357" width="33.5703125" customWidth="1"/>
    <col min="15358" max="15358" width="19.28515625" customWidth="1"/>
    <col min="15359" max="15359" width="22.42578125" customWidth="1"/>
    <col min="15360" max="15360" width="19.140625" customWidth="1"/>
    <col min="15610" max="15610" width="33.85546875" customWidth="1"/>
    <col min="15611" max="15611" width="19.7109375" customWidth="1"/>
    <col min="15612" max="15612" width="18.5703125" customWidth="1"/>
    <col min="15613" max="15613" width="33.5703125" customWidth="1"/>
    <col min="15614" max="15614" width="19.28515625" customWidth="1"/>
    <col min="15615" max="15615" width="22.42578125" customWidth="1"/>
    <col min="15616" max="15616" width="19.140625" customWidth="1"/>
    <col min="15866" max="15866" width="33.85546875" customWidth="1"/>
    <col min="15867" max="15867" width="19.7109375" customWidth="1"/>
    <col min="15868" max="15868" width="18.5703125" customWidth="1"/>
    <col min="15869" max="15869" width="33.5703125" customWidth="1"/>
    <col min="15870" max="15870" width="19.28515625" customWidth="1"/>
    <col min="15871" max="15871" width="22.42578125" customWidth="1"/>
    <col min="15872" max="15872" width="19.140625" customWidth="1"/>
    <col min="16122" max="16122" width="33.85546875" customWidth="1"/>
    <col min="16123" max="16123" width="19.7109375" customWidth="1"/>
    <col min="16124" max="16124" width="18.5703125" customWidth="1"/>
    <col min="16125" max="16125" width="33.5703125" customWidth="1"/>
    <col min="16126" max="16126" width="19.28515625" customWidth="1"/>
    <col min="16127" max="16127" width="22.42578125" customWidth="1"/>
    <col min="16128" max="16128" width="19.140625" customWidth="1"/>
  </cols>
  <sheetData>
    <row r="1" spans="1:7" ht="27.6" customHeight="1" x14ac:dyDescent="0.25">
      <c r="A1" s="1" t="s">
        <v>0</v>
      </c>
      <c r="B1" s="2"/>
      <c r="C1" s="2"/>
      <c r="D1" s="3"/>
    </row>
    <row r="2" spans="1:7" ht="27.6" customHeight="1" thickBot="1" x14ac:dyDescent="0.3">
      <c r="A2" s="5" t="s">
        <v>1</v>
      </c>
      <c r="B2" s="6"/>
      <c r="C2" s="6"/>
      <c r="D2" s="7"/>
    </row>
    <row r="3" spans="1:7" ht="21" customHeight="1" thickBot="1" x14ac:dyDescent="0.3"/>
    <row r="4" spans="1:7" ht="28.9" customHeight="1" x14ac:dyDescent="0.25">
      <c r="B4" s="10" t="s">
        <v>2</v>
      </c>
      <c r="C4" s="11" t="s">
        <v>3</v>
      </c>
      <c r="D4" s="12" t="s">
        <v>4</v>
      </c>
    </row>
    <row r="5" spans="1:7" ht="24.6" customHeight="1" x14ac:dyDescent="0.25">
      <c r="A5" s="13" t="s">
        <v>5</v>
      </c>
      <c r="B5" s="14">
        <v>27959871.450000472</v>
      </c>
      <c r="C5" s="15">
        <v>350317</v>
      </c>
      <c r="D5" s="16" t="s">
        <v>6</v>
      </c>
      <c r="G5" s="17"/>
    </row>
    <row r="6" spans="1:7" ht="24.6" customHeight="1" x14ac:dyDescent="0.25">
      <c r="A6" s="16" t="s">
        <v>7</v>
      </c>
      <c r="B6" s="14">
        <f>'[1]Gasto y actividad x areas'!M7</f>
        <v>21050304.339999232</v>
      </c>
      <c r="C6" s="15">
        <f>'[1]Gasto y actividad x areas'!M6</f>
        <v>33296</v>
      </c>
      <c r="D6" s="16" t="s">
        <v>8</v>
      </c>
    </row>
    <row r="7" spans="1:7" ht="24.6" customHeight="1" x14ac:dyDescent="0.25">
      <c r="A7" s="16" t="s">
        <v>9</v>
      </c>
      <c r="B7" s="14">
        <f>'[1]Gasto y actividad x areas'!M9</f>
        <v>889942.6100000001</v>
      </c>
      <c r="C7" s="15">
        <f>'[1]Gasto y actividad x areas'!M8</f>
        <v>540</v>
      </c>
      <c r="D7" s="16" t="s">
        <v>8</v>
      </c>
    </row>
    <row r="8" spans="1:7" ht="24.6" customHeight="1" x14ac:dyDescent="0.25">
      <c r="A8" s="16" t="s">
        <v>10</v>
      </c>
      <c r="B8" s="14">
        <v>14564171.300000003</v>
      </c>
      <c r="C8" s="18">
        <v>244912</v>
      </c>
      <c r="D8" s="16" t="s">
        <v>11</v>
      </c>
    </row>
    <row r="9" spans="1:7" ht="24.6" customHeight="1" x14ac:dyDescent="0.25">
      <c r="A9" s="16" t="s">
        <v>12</v>
      </c>
      <c r="B9" s="14">
        <v>4315958.269999993</v>
      </c>
      <c r="C9" s="18">
        <v>39926</v>
      </c>
      <c r="D9" s="16" t="s">
        <v>11</v>
      </c>
    </row>
    <row r="10" spans="1:7" ht="24.6" customHeight="1" x14ac:dyDescent="0.25">
      <c r="A10" s="19" t="s">
        <v>13</v>
      </c>
      <c r="B10" s="20">
        <v>171000</v>
      </c>
      <c r="C10" s="15">
        <v>12936</v>
      </c>
      <c r="D10" s="16" t="s">
        <v>14</v>
      </c>
    </row>
    <row r="11" spans="1:7" ht="24.6" customHeight="1" x14ac:dyDescent="0.25">
      <c r="A11" s="21" t="s">
        <v>15</v>
      </c>
      <c r="B11" s="20">
        <v>67400.639999999999</v>
      </c>
      <c r="C11" s="15">
        <v>9674</v>
      </c>
      <c r="D11" s="16" t="s">
        <v>14</v>
      </c>
    </row>
    <row r="12" spans="1:7" ht="24.6" customHeight="1" x14ac:dyDescent="0.25">
      <c r="A12" s="19" t="s">
        <v>16</v>
      </c>
      <c r="B12" s="20">
        <v>60000</v>
      </c>
      <c r="C12" s="15">
        <v>7322</v>
      </c>
      <c r="D12" s="16" t="s">
        <v>14</v>
      </c>
    </row>
    <row r="13" spans="1:7" ht="24.6" customHeight="1" x14ac:dyDescent="0.25">
      <c r="A13" s="21" t="s">
        <v>17</v>
      </c>
      <c r="B13" s="20">
        <v>20013.28</v>
      </c>
      <c r="C13" s="15">
        <v>4375</v>
      </c>
      <c r="D13" s="16" t="s">
        <v>14</v>
      </c>
    </row>
    <row r="14" spans="1:7" ht="24.6" customHeight="1" x14ac:dyDescent="0.25">
      <c r="A14" s="21" t="s">
        <v>17</v>
      </c>
      <c r="B14" s="20">
        <v>103.68</v>
      </c>
      <c r="C14" s="15">
        <v>12</v>
      </c>
      <c r="D14" s="16" t="s">
        <v>14</v>
      </c>
    </row>
    <row r="15" spans="1:7" ht="24.6" customHeight="1" x14ac:dyDescent="0.25">
      <c r="A15" s="22" t="s">
        <v>18</v>
      </c>
      <c r="B15" s="14">
        <v>103410</v>
      </c>
      <c r="C15" s="15">
        <v>3447</v>
      </c>
      <c r="D15" s="16" t="s">
        <v>19</v>
      </c>
    </row>
    <row r="16" spans="1:7" ht="24.6" customHeight="1" x14ac:dyDescent="0.25">
      <c r="A16" s="16" t="s">
        <v>20</v>
      </c>
      <c r="B16" s="20">
        <v>20169</v>
      </c>
      <c r="C16" s="15">
        <v>4482</v>
      </c>
      <c r="D16" s="16" t="s">
        <v>19</v>
      </c>
      <c r="E16" s="23"/>
      <c r="F16" s="24"/>
    </row>
    <row r="17" spans="1:10" ht="24.6" customHeight="1" x14ac:dyDescent="0.25">
      <c r="A17" s="16" t="s">
        <v>21</v>
      </c>
      <c r="B17" s="20">
        <v>1794000</v>
      </c>
      <c r="C17" s="18">
        <v>40389</v>
      </c>
      <c r="D17" s="16" t="s">
        <v>22</v>
      </c>
    </row>
    <row r="18" spans="1:10" ht="24.6" customHeight="1" x14ac:dyDescent="0.25">
      <c r="A18" s="16" t="s">
        <v>23</v>
      </c>
      <c r="B18" s="20">
        <v>3757420.6199999074</v>
      </c>
      <c r="C18" s="18">
        <v>645879</v>
      </c>
      <c r="D18" s="16" t="s">
        <v>24</v>
      </c>
    </row>
    <row r="19" spans="1:10" ht="24.6" customHeight="1" x14ac:dyDescent="0.25">
      <c r="A19" s="16" t="s">
        <v>25</v>
      </c>
      <c r="B19" s="14">
        <v>99507.62</v>
      </c>
      <c r="C19" s="15">
        <v>27718</v>
      </c>
      <c r="D19" s="16" t="s">
        <v>26</v>
      </c>
    </row>
    <row r="20" spans="1:10" ht="24.6" customHeight="1" x14ac:dyDescent="0.25">
      <c r="A20" s="16" t="s">
        <v>27</v>
      </c>
      <c r="B20" s="20">
        <f>'[1]Gasto y actividad x areas'!$M$29</f>
        <v>20140.730000000003</v>
      </c>
      <c r="C20" s="15">
        <f>'[1]Gasto y actividad x areas'!$M$28</f>
        <v>3851</v>
      </c>
      <c r="D20" s="16" t="s">
        <v>26</v>
      </c>
    </row>
    <row r="21" spans="1:10" ht="24.6" customHeight="1" x14ac:dyDescent="0.25">
      <c r="A21" s="16" t="s">
        <v>28</v>
      </c>
      <c r="B21" s="14">
        <v>460118.49</v>
      </c>
      <c r="C21" s="25">
        <v>54</v>
      </c>
      <c r="D21" s="16" t="s">
        <v>29</v>
      </c>
      <c r="E21" s="26"/>
    </row>
    <row r="22" spans="1:10" ht="24.6" customHeight="1" x14ac:dyDescent="0.25">
      <c r="A22" s="22" t="s">
        <v>30</v>
      </c>
      <c r="B22" s="27">
        <v>1510418.5099999998</v>
      </c>
      <c r="C22" s="28" t="s">
        <v>31</v>
      </c>
      <c r="D22" s="16" t="s">
        <v>32</v>
      </c>
    </row>
    <row r="23" spans="1:10" ht="24.6" customHeight="1" x14ac:dyDescent="0.25">
      <c r="A23" s="16" t="s">
        <v>33</v>
      </c>
      <c r="B23" s="29">
        <f>'[1]Gasto y actividad x areas'!$M$35</f>
        <v>19200</v>
      </c>
      <c r="C23" s="15">
        <f>'[1]Gasto y actividad x areas'!$M$34</f>
        <v>300</v>
      </c>
      <c r="D23" s="16" t="s">
        <v>29</v>
      </c>
      <c r="E23" s="30"/>
    </row>
    <row r="24" spans="1:10" ht="24.6" customHeight="1" x14ac:dyDescent="0.25">
      <c r="A24" s="16" t="s">
        <v>34</v>
      </c>
      <c r="B24" s="14">
        <v>2843144.8</v>
      </c>
      <c r="C24" s="15">
        <v>830</v>
      </c>
      <c r="D24" s="22" t="s">
        <v>35</v>
      </c>
    </row>
    <row r="25" spans="1:10" ht="24.6" customHeight="1" x14ac:dyDescent="0.25">
      <c r="A25" s="16" t="s">
        <v>36</v>
      </c>
      <c r="B25" s="20">
        <v>14076665.420000002</v>
      </c>
      <c r="C25" s="31" t="s">
        <v>37</v>
      </c>
      <c r="D25" s="32" t="s">
        <v>38</v>
      </c>
    </row>
    <row r="26" spans="1:10" ht="24.6" customHeight="1" x14ac:dyDescent="0.25">
      <c r="A26" s="16" t="s">
        <v>39</v>
      </c>
      <c r="B26" s="20">
        <v>13434720</v>
      </c>
      <c r="C26" s="31" t="s">
        <v>37</v>
      </c>
      <c r="D26" s="33"/>
    </row>
    <row r="27" spans="1:10" ht="24.6" customHeight="1" x14ac:dyDescent="0.25">
      <c r="A27" s="22" t="s">
        <v>40</v>
      </c>
      <c r="B27" s="14">
        <v>697791.92</v>
      </c>
      <c r="C27" s="34">
        <v>448</v>
      </c>
      <c r="D27" s="22" t="s">
        <v>41</v>
      </c>
      <c r="E27" s="35"/>
      <c r="F27" s="36"/>
      <c r="J27" s="37"/>
    </row>
    <row r="28" spans="1:10" ht="24.6" customHeight="1" x14ac:dyDescent="0.25">
      <c r="A28" s="16" t="s">
        <v>42</v>
      </c>
      <c r="B28" s="20">
        <f>'[1]Gasto y actividad x areas'!$M$44</f>
        <v>968068.39999999991</v>
      </c>
      <c r="C28" s="15">
        <f>'[1]Gasto y actividad x areas'!$M$43</f>
        <v>3231</v>
      </c>
      <c r="D28" s="16" t="s">
        <v>43</v>
      </c>
      <c r="J28" s="38"/>
    </row>
    <row r="29" spans="1:10" ht="24.6" customHeight="1" x14ac:dyDescent="0.25">
      <c r="A29" s="16" t="s">
        <v>44</v>
      </c>
      <c r="B29" s="14">
        <f>'[1]Gasto y actividad x areas'!$M$46</f>
        <v>28459.689999999995</v>
      </c>
      <c r="C29" s="34">
        <f>'[1]Gasto y actividad x areas'!$M$45</f>
        <v>15</v>
      </c>
      <c r="D29" s="16" t="s">
        <v>43</v>
      </c>
    </row>
    <row r="30" spans="1:10" ht="24.6" customHeight="1" x14ac:dyDescent="0.25">
      <c r="A30" s="22" t="s">
        <v>45</v>
      </c>
      <c r="B30" s="20">
        <f>'[1]Gasto y actividad x areas'!$M$48</f>
        <v>178218.96000000002</v>
      </c>
      <c r="C30" s="15">
        <f>'[1]Gasto y actividad x areas'!$M$47</f>
        <v>40321.031674208149</v>
      </c>
      <c r="D30" s="16" t="s">
        <v>46</v>
      </c>
    </row>
    <row r="31" spans="1:10" ht="24.6" customHeight="1" x14ac:dyDescent="0.25">
      <c r="A31" s="16" t="s">
        <v>47</v>
      </c>
      <c r="B31" s="20">
        <f>'[1]Gasto y actividad x areas'!$M$50</f>
        <v>87606</v>
      </c>
      <c r="C31" s="15">
        <f>'[1]Gasto y actividad x areas'!$M$49</f>
        <v>2826</v>
      </c>
      <c r="D31" s="16" t="s">
        <v>48</v>
      </c>
    </row>
    <row r="32" spans="1:10" ht="24.6" customHeight="1" x14ac:dyDescent="0.25">
      <c r="A32" s="16" t="s">
        <v>49</v>
      </c>
      <c r="B32" s="20">
        <f>'[1]Gasto y actividad x areas'!$M$52</f>
        <v>1400</v>
      </c>
      <c r="C32" s="15">
        <f>'[1]Gasto y actividad x areas'!$M$51</f>
        <v>2</v>
      </c>
      <c r="D32" s="16" t="s">
        <v>50</v>
      </c>
    </row>
    <row r="33" spans="1:4" ht="24.6" customHeight="1" x14ac:dyDescent="0.25">
      <c r="A33" s="16" t="s">
        <v>51</v>
      </c>
      <c r="B33" s="14">
        <f>'[1]Gasto y actividad x areas'!$M$54</f>
        <v>1248560</v>
      </c>
      <c r="C33" s="31" t="s">
        <v>37</v>
      </c>
      <c r="D33" s="16" t="s">
        <v>29</v>
      </c>
    </row>
    <row r="34" spans="1:4" ht="24.6" customHeight="1" x14ac:dyDescent="0.25">
      <c r="A34" s="16" t="s">
        <v>52</v>
      </c>
      <c r="B34" s="20">
        <f>'[1]Gasto y actividad x areas'!M56</f>
        <v>89798</v>
      </c>
      <c r="C34" s="15">
        <f>'[1]Gasto y actividad x areas'!M55</f>
        <v>35</v>
      </c>
      <c r="D34" s="16" t="s">
        <v>29</v>
      </c>
    </row>
    <row r="35" spans="1:4" ht="24.6" customHeight="1" x14ac:dyDescent="0.25">
      <c r="A35" s="16" t="s">
        <v>53</v>
      </c>
      <c r="B35" s="20">
        <f>'[1]Gasto y actividad x areas'!$M$58</f>
        <v>19242101.459999997</v>
      </c>
      <c r="C35" s="15">
        <f>'[1]Gasto y actividad x areas'!$M$57</f>
        <v>126530</v>
      </c>
      <c r="D35" s="16" t="s">
        <v>54</v>
      </c>
    </row>
    <row r="36" spans="1:4" ht="24.6" customHeight="1" x14ac:dyDescent="0.25">
      <c r="A36" s="16" t="s">
        <v>55</v>
      </c>
      <c r="B36" s="20">
        <f>'[1]Gasto y actividad x areas'!$M$60</f>
        <v>9919005.8099999987</v>
      </c>
      <c r="C36" s="31" t="s">
        <v>37</v>
      </c>
      <c r="D36" s="39" t="s">
        <v>38</v>
      </c>
    </row>
    <row r="37" spans="1:4" ht="24.6" customHeight="1" x14ac:dyDescent="0.25">
      <c r="A37" s="40" t="s">
        <v>56</v>
      </c>
      <c r="B37" s="29">
        <f>'[1]Gasto y actividad x areas'!$M$62</f>
        <v>247004.15</v>
      </c>
      <c r="C37" s="34">
        <f>'[1]Gasto y actividad x areas'!$M$61</f>
        <v>1359</v>
      </c>
      <c r="D37" s="16" t="s">
        <v>57</v>
      </c>
    </row>
    <row r="38" spans="1:4" ht="24.6" customHeight="1" x14ac:dyDescent="0.25">
      <c r="A38" s="40" t="s">
        <v>58</v>
      </c>
      <c r="B38" s="14">
        <f>'[1]Gasto y actividad x areas'!$M$64</f>
        <v>229879.38</v>
      </c>
      <c r="C38" s="15">
        <f>'[1]Gasto y actividad x areas'!$M$63</f>
        <v>1385</v>
      </c>
      <c r="D38" s="16" t="s">
        <v>59</v>
      </c>
    </row>
    <row r="39" spans="1:4" ht="24.6" customHeight="1" x14ac:dyDescent="0.25">
      <c r="A39" s="40" t="s">
        <v>60</v>
      </c>
      <c r="B39" s="20">
        <f>'[1]Gasto y actividad x areas'!$M$66</f>
        <v>1362226.77</v>
      </c>
      <c r="C39" s="15">
        <f>'[1]Gasto y actividad x areas'!$M$65</f>
        <v>2844</v>
      </c>
      <c r="D39" s="16" t="s">
        <v>57</v>
      </c>
    </row>
    <row r="40" spans="1:4" ht="24.6" customHeight="1" x14ac:dyDescent="0.25">
      <c r="A40" s="40" t="s">
        <v>61</v>
      </c>
      <c r="B40" s="20">
        <f>'[1]Gasto y actividad x areas'!$M$68</f>
        <v>4400767.26</v>
      </c>
      <c r="C40" s="41">
        <f>'[1]Gasto y actividad x areas'!$M$67</f>
        <v>14673</v>
      </c>
      <c r="D40" s="16" t="s">
        <v>62</v>
      </c>
    </row>
    <row r="41" spans="1:4" ht="24.6" customHeight="1" thickBot="1" x14ac:dyDescent="0.3">
      <c r="A41" s="42" t="s">
        <v>63</v>
      </c>
      <c r="B41" s="43">
        <f>'[1]Gasto y actividad x areas'!$M$70</f>
        <v>8113.56</v>
      </c>
      <c r="C41" s="44">
        <f>'[1]Gasto y actividad x areas'!$M$69</f>
        <v>56</v>
      </c>
      <c r="D41" s="45" t="s">
        <v>64</v>
      </c>
    </row>
    <row r="42" spans="1:4" ht="31.15" customHeight="1" thickBot="1" x14ac:dyDescent="0.3">
      <c r="A42" s="46"/>
      <c r="B42" s="47">
        <f>SUM(B5:B41)</f>
        <v>145946682.11999962</v>
      </c>
      <c r="C42" s="48"/>
      <c r="D42" s="49"/>
    </row>
    <row r="43" spans="1:4" x14ac:dyDescent="0.25">
      <c r="A43" s="46"/>
      <c r="B43"/>
      <c r="C43" s="50"/>
      <c r="D43" s="46"/>
    </row>
    <row r="44" spans="1:4" x14ac:dyDescent="0.25">
      <c r="D44" s="51"/>
    </row>
    <row r="45" spans="1:4" x14ac:dyDescent="0.25">
      <c r="D45" s="52"/>
    </row>
    <row r="46" spans="1:4" x14ac:dyDescent="0.25">
      <c r="C46" s="53"/>
    </row>
    <row r="47" spans="1:4" x14ac:dyDescent="0.25">
      <c r="C47" s="54"/>
    </row>
    <row r="53" spans="3:4" customFormat="1" x14ac:dyDescent="0.25">
      <c r="C53" s="54"/>
    </row>
    <row r="54" spans="3:4" customFormat="1" x14ac:dyDescent="0.25">
      <c r="C54" s="9"/>
      <c r="D54" s="17"/>
    </row>
  </sheetData>
  <mergeCells count="3">
    <mergeCell ref="A1:D1"/>
    <mergeCell ref="A2:D2"/>
    <mergeCell ref="D25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gasto total 2017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ANDREU FELIPE, ISABEL</dc:creator>
  <cp:lastModifiedBy>ANDREU FELIPE, ISABEL</cp:lastModifiedBy>
  <dcterms:created xsi:type="dcterms:W3CDTF">2018-04-10T08:37:59Z</dcterms:created>
  <dcterms:modified xsi:type="dcterms:W3CDTF">2018-04-10T08:38:56Z</dcterms:modified>
</cp:coreProperties>
</file>