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3-2-Recursos humanos\13-2-Efectivos - Datos basicos\2020-07-01_efectivos\"/>
    </mc:Choice>
  </mc:AlternateContent>
  <bookViews>
    <workbookView xWindow="0" yWindow="0" windowWidth="19200" windowHeight="11595"/>
  </bookViews>
  <sheets>
    <sheet name="E1-1" sheetId="1" r:id="rId1"/>
    <sheet name="E1-2" sheetId="2" r:id="rId2"/>
    <sheet name="E2-1" sheetId="3" r:id="rId3"/>
    <sheet name="E2-2" sheetId="4" r:id="rId4"/>
    <sheet name="E4-1-1" sheetId="5" r:id="rId5"/>
    <sheet name="E4-1-2" sheetId="6" r:id="rId6"/>
    <sheet name="E4-2-1" sheetId="9" r:id="rId7"/>
    <sheet name="E4-2-2" sheetId="7" r:id="rId8"/>
    <sheet name="E7-1" sheetId="8" r:id="rId9"/>
  </sheets>
  <definedNames>
    <definedName name="E1_1___P._funcionario___Consejerías__Julio_2017___1" localSheetId="0">'E1-1'!#REF!</definedName>
    <definedName name="E1_1___P._funcionario___Consejerías__Julio_2017___1__1" localSheetId="0">'E1-1'!#REF!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E25" i="4"/>
  <c r="E23" i="4"/>
  <c r="P19" i="3"/>
  <c r="O19" i="3"/>
  <c r="Q19" i="3" s="1"/>
  <c r="P18" i="3"/>
  <c r="O18" i="3"/>
  <c r="Q18" i="3" s="1"/>
  <c r="E23" i="8" l="1"/>
  <c r="E22" i="8"/>
  <c r="E21" i="8"/>
  <c r="E20" i="8"/>
  <c r="E19" i="8"/>
  <c r="E18" i="8"/>
  <c r="E17" i="8"/>
  <c r="E17" i="2"/>
  <c r="E16" i="2"/>
  <c r="E15" i="2"/>
  <c r="E14" i="2"/>
  <c r="E13" i="2"/>
  <c r="N13" i="1"/>
  <c r="M13" i="1"/>
  <c r="O13" i="1" s="1"/>
  <c r="N12" i="1"/>
  <c r="M12" i="1"/>
  <c r="O12" i="1" s="1"/>
  <c r="E18" i="4"/>
  <c r="E17" i="4"/>
  <c r="E16" i="4"/>
  <c r="E15" i="4"/>
  <c r="E14" i="4"/>
  <c r="E24" i="6" l="1"/>
  <c r="E23" i="6"/>
  <c r="E22" i="6"/>
  <c r="N31" i="5"/>
  <c r="M31" i="5"/>
  <c r="O31" i="5" s="1"/>
  <c r="N30" i="5"/>
  <c r="M30" i="5"/>
  <c r="O30" i="5" s="1"/>
  <c r="N29" i="5"/>
  <c r="O29" i="5" s="1"/>
  <c r="M29" i="5"/>
  <c r="N28" i="5"/>
  <c r="M28" i="5"/>
  <c r="N27" i="5"/>
  <c r="M27" i="5"/>
  <c r="O26" i="5"/>
  <c r="N26" i="5"/>
  <c r="M26" i="5"/>
  <c r="P26" i="3"/>
  <c r="O26" i="3"/>
  <c r="Q26" i="3" s="1"/>
  <c r="Q25" i="3"/>
  <c r="P25" i="3"/>
  <c r="O25" i="3"/>
  <c r="P24" i="3"/>
  <c r="O24" i="3"/>
  <c r="Q24" i="3" s="1"/>
  <c r="O27" i="5" l="1"/>
  <c r="O28" i="5"/>
  <c r="P28" i="3"/>
  <c r="O28" i="3"/>
  <c r="Q28" i="3" s="1"/>
  <c r="P27" i="3"/>
  <c r="O27" i="3"/>
  <c r="Q27" i="3" s="1"/>
  <c r="E27" i="4"/>
  <c r="E26" i="4"/>
  <c r="E26" i="2"/>
  <c r="E25" i="2"/>
  <c r="E24" i="2"/>
  <c r="E23" i="2"/>
  <c r="E22" i="2"/>
  <c r="N19" i="1"/>
  <c r="M19" i="1"/>
  <c r="O19" i="1" s="1"/>
  <c r="N18" i="1"/>
  <c r="M18" i="1"/>
  <c r="E34" i="8"/>
  <c r="E33" i="8"/>
  <c r="E32" i="8"/>
  <c r="E31" i="8"/>
  <c r="E30" i="8"/>
  <c r="E29" i="8"/>
  <c r="E28" i="8"/>
  <c r="O18" i="1" l="1"/>
  <c r="M24" i="1"/>
  <c r="N24" i="1"/>
  <c r="O24" i="1"/>
  <c r="M25" i="1"/>
  <c r="O25" i="1" s="1"/>
  <c r="N25" i="1"/>
  <c r="E45" i="8" l="1"/>
  <c r="E44" i="8"/>
  <c r="E43" i="8"/>
  <c r="E42" i="8"/>
  <c r="E41" i="8"/>
  <c r="E40" i="8"/>
  <c r="E39" i="8"/>
  <c r="E36" i="4"/>
  <c r="E35" i="4"/>
  <c r="E34" i="4"/>
  <c r="E33" i="4"/>
  <c r="E32" i="4"/>
  <c r="Q37" i="3"/>
  <c r="P37" i="3"/>
  <c r="O37" i="3"/>
  <c r="P36" i="3"/>
  <c r="O36" i="3"/>
  <c r="Q36" i="3" s="1"/>
  <c r="P35" i="3"/>
  <c r="O35" i="3"/>
  <c r="Q35" i="3" s="1"/>
  <c r="P34" i="3"/>
  <c r="Q34" i="3" s="1"/>
  <c r="O34" i="3"/>
  <c r="Q33" i="3"/>
  <c r="P33" i="3"/>
  <c r="O33" i="3"/>
  <c r="E35" i="2" l="1"/>
  <c r="E34" i="2"/>
  <c r="E33" i="2"/>
  <c r="E32" i="2"/>
  <c r="E31" i="2"/>
</calcChain>
</file>

<file path=xl/sharedStrings.xml><?xml version="1.0" encoding="utf-8"?>
<sst xmlns="http://schemas.openxmlformats.org/spreadsheetml/2006/main" count="778" uniqueCount="86">
  <si>
    <t>tipo_personal</t>
  </si>
  <si>
    <t>grupo_a1_hombre</t>
  </si>
  <si>
    <t>grupo_a1_mujer</t>
  </si>
  <si>
    <t>grupo_a2_hombre</t>
  </si>
  <si>
    <t>grupo_a2_mujer</t>
  </si>
  <si>
    <t>grupo_c1_hombre</t>
  </si>
  <si>
    <t>grupo_c1_mujer</t>
  </si>
  <si>
    <t>grupo_c2_hombre</t>
  </si>
  <si>
    <t>grupo_c2_mujer</t>
  </si>
  <si>
    <t>grupo_e_hombre</t>
  </si>
  <si>
    <t>grupo_e_mujer</t>
  </si>
  <si>
    <t>total_hombre</t>
  </si>
  <si>
    <t>total_mujer</t>
  </si>
  <si>
    <t>total</t>
  </si>
  <si>
    <t>funcionarios_carrera</t>
  </si>
  <si>
    <t>funcionarios_interinos</t>
  </si>
  <si>
    <t>E1-1 P.funcionario-Consejerias</t>
  </si>
  <si>
    <t>JULIO 2018</t>
  </si>
  <si>
    <t>E1-2 Personal laboral y otro personal de Consejerías y/o Departamentos y sus organismos autónomos</t>
  </si>
  <si>
    <t>laborales_fijos</t>
  </si>
  <si>
    <t>laborales_temporales</t>
  </si>
  <si>
    <t>laborales_fijos_discontinuos</t>
  </si>
  <si>
    <t>laborales_contrato_menor_6</t>
  </si>
  <si>
    <t>personal_eventual</t>
  </si>
  <si>
    <t>E2-1 - P. funcionario - Docencia no universitaria</t>
  </si>
  <si>
    <t>a1_hombres</t>
  </si>
  <si>
    <t>a1_mujeres</t>
  </si>
  <si>
    <t>a2_hombres</t>
  </si>
  <si>
    <t>a2_mujeres</t>
  </si>
  <si>
    <t>ot_hombres</t>
  </si>
  <si>
    <t>ot_mujeres</t>
  </si>
  <si>
    <t>c1_hombres</t>
  </si>
  <si>
    <t>c1_mujeres</t>
  </si>
  <si>
    <t>c2_hombres</t>
  </si>
  <si>
    <t>c2_mujeres</t>
  </si>
  <si>
    <t>e_hombres</t>
  </si>
  <si>
    <t>e_mujeres</t>
  </si>
  <si>
    <t>total_hombres</t>
  </si>
  <si>
    <t>total_mujeres</t>
  </si>
  <si>
    <t>docentes_funcionarios_carrera</t>
  </si>
  <si>
    <t>docentes_funcionarios_interinos</t>
  </si>
  <si>
    <t>docentes_formacion_practicas</t>
  </si>
  <si>
    <t>no_docentes_funcionarios_carrera</t>
  </si>
  <si>
    <t>no_docentes_funcionarios_interinos</t>
  </si>
  <si>
    <t>E2-2 - P. laboral y otro personal - Docencia no universitaria</t>
  </si>
  <si>
    <t>docente_laborales_fijos</t>
  </si>
  <si>
    <t>docente_laborales_temporales</t>
  </si>
  <si>
    <t>docente_contrato_menor_6</t>
  </si>
  <si>
    <t>No_docente_laborales_fijos</t>
  </si>
  <si>
    <t>no_docente_laborales_temporales</t>
  </si>
  <si>
    <t>E4-1-1 - P. funcionario sanitario - I. sanitarias</t>
  </si>
  <si>
    <t>estatutario_sanitario_fijo</t>
  </si>
  <si>
    <t>estatutario_sanitario_temporal</t>
  </si>
  <si>
    <t>sanitario_funcionarios_carrera</t>
  </si>
  <si>
    <t>sanitario_funcionario_interino</t>
  </si>
  <si>
    <t>otro_personal_sanitario</t>
  </si>
  <si>
    <t>personal_sanitario_formacion</t>
  </si>
  <si>
    <t>E4-1-2 - P. laboral y otro personal sanitario - I. sanitarias</t>
  </si>
  <si>
    <t>personal_contrato_6</t>
  </si>
  <si>
    <t>E4-2-2 - P. laboral y otro personal no sanitario - I. sanitarias</t>
  </si>
  <si>
    <t>E7-1 -  Entidades Públicas Empresariales (EPEs)</t>
  </si>
  <si>
    <t>nombre_razon</t>
  </si>
  <si>
    <t>Instituto de las Industrias Culturales y de las Artes</t>
  </si>
  <si>
    <t>ENERO 2018</t>
  </si>
  <si>
    <t>ENERO 2019</t>
  </si>
  <si>
    <t>no_docentes_formacion_practicas</t>
  </si>
  <si>
    <t>eventuales</t>
  </si>
  <si>
    <t>Instituto de Fomento de la Región de Murcia</t>
  </si>
  <si>
    <t>Radio Televisión de la Región de Murcia</t>
  </si>
  <si>
    <t>Consejo Económico y Social de la Región de Murcia</t>
  </si>
  <si>
    <t>Entidad Regional de Saneamiento y Depuración de Aguas Residuales de la Región de Murcia (ESAMUR)</t>
  </si>
  <si>
    <t>Instituto de Crédito y Finanzas de la Región de Murcia (ICREF)</t>
  </si>
  <si>
    <t>Instituto de Turismo de la Región de  Murcia</t>
  </si>
  <si>
    <t>Instituto de Créito y Finanzas de la Región de Murcia (ICREF)</t>
  </si>
  <si>
    <t>estatutario_gestion_fijo</t>
  </si>
  <si>
    <t>estatutario_gestion_temporal</t>
  </si>
  <si>
    <t>no_sanitario_carrera</t>
  </si>
  <si>
    <t>no_sanitario_interino</t>
  </si>
  <si>
    <t>no_sanitario_formacion</t>
  </si>
  <si>
    <t>E4-2-1 Personal estatutario y funcionario no sanitario de instituciones sanitarias</t>
  </si>
  <si>
    <t>JULIO 2019</t>
  </si>
  <si>
    <t>otro_personal_temporal</t>
  </si>
  <si>
    <t>ENERO 2020</t>
  </si>
  <si>
    <t>JULIO 2020</t>
  </si>
  <si>
    <t>G</t>
  </si>
  <si>
    <t>Instituto de las Industrias Culturales y de las Artes de la Región de Murcia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</si>
</sst>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</font>
    <font>
      <sz val="18"/>
      <color theme="1"/>
      <name val="Times New Roman"/>
      <family val="2"/>
    </font>
    <font>
      <sz val="22"/>
      <color theme="1"/>
      <name val="Times New Roman"/>
      <family val="2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sz val="18"/>
      <color rgb="FF000000"/>
      <name val="Times New Roman"/>
      <family val="1"/>
    </font>
    <font>
      <sz val="28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2" xfId="0" applyFont="1" applyBorder="1"/>
    <xf numFmtId="49" fontId="2" fillId="0" borderId="4" xfId="0" applyNumberFormat="1" applyFont="1" applyBorder="1"/>
    <xf numFmtId="0" fontId="0" fillId="0" borderId="2" xfId="0" applyBorder="1"/>
    <xf numFmtId="49" fontId="2" fillId="0" borderId="0" xfId="0" applyNumberFormat="1" applyFont="1" applyBorder="1" applyAlignment="1">
      <alignment horizontal="center"/>
    </xf>
    <xf numFmtId="0" fontId="1" fillId="0" borderId="9" xfId="0" applyFont="1" applyBorder="1"/>
    <xf numFmtId="0" fontId="3" fillId="0" borderId="0" xfId="0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49" fontId="2" fillId="0" borderId="0" xfId="0" applyNumberFormat="1" applyFont="1" applyBorder="1" applyAlignment="1"/>
    <xf numFmtId="49" fontId="2" fillId="0" borderId="4" xfId="0" applyNumberFormat="1" applyFont="1" applyBorder="1" applyAlignment="1"/>
    <xf numFmtId="0" fontId="0" fillId="0" borderId="9" xfId="0" applyBorder="1"/>
    <xf numFmtId="49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4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7" xfId="0" applyFont="1" applyBorder="1"/>
    <xf numFmtId="17" fontId="6" fillId="0" borderId="0" xfId="0" applyNumberFormat="1" applyFont="1"/>
    <xf numFmtId="0" fontId="6" fillId="0" borderId="9" xfId="0" applyFont="1" applyBorder="1"/>
    <xf numFmtId="0" fontId="1" fillId="0" borderId="0" xfId="0" applyFont="1" applyFill="1" applyBorder="1"/>
    <xf numFmtId="0" fontId="6" fillId="0" borderId="0" xfId="0" applyFont="1" applyBorder="1"/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tabSelected="1" zoomScale="50" zoomScaleNormal="50" zoomScaleSheetLayoutView="50" workbookViewId="0">
      <selection activeCell="B5" sqref="B5"/>
    </sheetView>
  </sheetViews>
  <sheetFormatPr baseColWidth="10" defaultRowHeight="15.75" x14ac:dyDescent="0.25"/>
  <cols>
    <col min="2" max="2" width="44.375" bestFit="1" customWidth="1"/>
    <col min="3" max="3" width="37.375" bestFit="1" customWidth="1"/>
    <col min="4" max="4" width="33.125" bestFit="1" customWidth="1"/>
    <col min="5" max="5" width="37.375" bestFit="1" customWidth="1"/>
    <col min="6" max="6" width="33.125" bestFit="1" customWidth="1"/>
    <col min="7" max="7" width="37.625" bestFit="1" customWidth="1"/>
    <col min="8" max="8" width="33.375" bestFit="1" customWidth="1"/>
    <col min="9" max="9" width="37.625" bestFit="1" customWidth="1"/>
    <col min="10" max="10" width="33.375" bestFit="1" customWidth="1"/>
    <col min="11" max="11" width="35.125" bestFit="1" customWidth="1"/>
    <col min="12" max="12" width="30.875" bestFit="1" customWidth="1"/>
    <col min="13" max="13" width="27.125" bestFit="1" customWidth="1"/>
    <col min="14" max="14" width="23.125" bestFit="1" customWidth="1"/>
    <col min="15" max="15" width="12.75" customWidth="1"/>
    <col min="16" max="16" width="15.125" customWidth="1"/>
    <col min="17" max="17" width="17.25" bestFit="1" customWidth="1"/>
    <col min="18" max="18" width="9" customWidth="1"/>
    <col min="19" max="19" width="18.25" bestFit="1" customWidth="1"/>
  </cols>
  <sheetData>
    <row r="1" spans="2:19" ht="16.5" thickBot="1" x14ac:dyDescent="0.3"/>
    <row r="2" spans="2:19" ht="28.5" thickBot="1" x14ac:dyDescent="0.45">
      <c r="B2" s="1"/>
      <c r="C2" s="33" t="s">
        <v>16</v>
      </c>
      <c r="D2" s="34"/>
      <c r="E2" s="3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28.5" thickBot="1" x14ac:dyDescent="0.45">
      <c r="B3" s="1"/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36" thickBot="1" x14ac:dyDescent="0.55000000000000004">
      <c r="B4" s="22" t="s">
        <v>83</v>
      </c>
      <c r="C4" s="5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35.25" x14ac:dyDescent="0.5"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1"/>
      <c r="Q5" s="1"/>
      <c r="R5" s="1"/>
      <c r="S5" s="1"/>
    </row>
    <row r="6" spans="2:19" ht="35.25" x14ac:dyDescent="0.5">
      <c r="B6" s="25" t="s">
        <v>14</v>
      </c>
      <c r="C6" s="25">
        <v>426</v>
      </c>
      <c r="D6" s="25">
        <v>424</v>
      </c>
      <c r="E6" s="25">
        <v>399</v>
      </c>
      <c r="F6" s="25">
        <v>421</v>
      </c>
      <c r="G6" s="25">
        <v>410</v>
      </c>
      <c r="H6" s="25">
        <v>368</v>
      </c>
      <c r="I6" s="25">
        <v>574</v>
      </c>
      <c r="J6" s="25">
        <v>1073</v>
      </c>
      <c r="K6" s="25">
        <v>127</v>
      </c>
      <c r="L6" s="25">
        <v>223</v>
      </c>
      <c r="M6" s="25">
        <v>1936</v>
      </c>
      <c r="N6" s="25">
        <v>2509</v>
      </c>
      <c r="O6" s="25">
        <v>4445</v>
      </c>
      <c r="P6" s="1"/>
      <c r="Q6" s="1"/>
      <c r="R6" s="1"/>
      <c r="S6" s="1"/>
    </row>
    <row r="7" spans="2:19" ht="35.25" x14ac:dyDescent="0.5">
      <c r="B7" s="25" t="s">
        <v>15</v>
      </c>
      <c r="C7" s="25">
        <v>127</v>
      </c>
      <c r="D7" s="25">
        <v>193</v>
      </c>
      <c r="E7" s="25">
        <v>208</v>
      </c>
      <c r="F7" s="25">
        <v>539</v>
      </c>
      <c r="G7" s="25">
        <v>69</v>
      </c>
      <c r="H7" s="25">
        <v>125</v>
      </c>
      <c r="I7" s="25">
        <v>226</v>
      </c>
      <c r="J7" s="25">
        <v>1038</v>
      </c>
      <c r="K7" s="25">
        <v>40</v>
      </c>
      <c r="L7" s="25">
        <v>144</v>
      </c>
      <c r="M7" s="25">
        <v>670</v>
      </c>
      <c r="N7" s="25">
        <v>2039</v>
      </c>
      <c r="O7" s="25">
        <v>2709</v>
      </c>
      <c r="P7" s="1"/>
      <c r="Q7" s="1"/>
      <c r="R7" s="1"/>
      <c r="S7" s="1"/>
    </row>
    <row r="8" spans="2:19" ht="35.25" x14ac:dyDescent="0.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1"/>
      <c r="Q8" s="1"/>
      <c r="R8" s="1"/>
      <c r="S8" s="1"/>
    </row>
    <row r="9" spans="2:19" ht="28.5" thickBot="1" x14ac:dyDescent="0.45">
      <c r="B9" s="1"/>
      <c r="C9" s="5"/>
      <c r="D9" s="5"/>
      <c r="E9" s="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36" thickBot="1" x14ac:dyDescent="0.55000000000000004">
      <c r="B10" s="22" t="s">
        <v>82</v>
      </c>
      <c r="C10" s="5"/>
      <c r="D10" s="5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35.25" x14ac:dyDescent="0.5">
      <c r="B11" s="25" t="s">
        <v>0</v>
      </c>
      <c r="C11" s="25" t="s">
        <v>1</v>
      </c>
      <c r="D11" s="25" t="s">
        <v>2</v>
      </c>
      <c r="E11" s="25" t="s">
        <v>3</v>
      </c>
      <c r="F11" s="25" t="s">
        <v>4</v>
      </c>
      <c r="G11" s="25" t="s">
        <v>5</v>
      </c>
      <c r="H11" s="25" t="s">
        <v>6</v>
      </c>
      <c r="I11" s="25" t="s">
        <v>7</v>
      </c>
      <c r="J11" s="25" t="s">
        <v>8</v>
      </c>
      <c r="K11" s="25" t="s">
        <v>9</v>
      </c>
      <c r="L11" s="25" t="s">
        <v>10</v>
      </c>
      <c r="M11" s="25" t="s">
        <v>11</v>
      </c>
      <c r="N11" s="25" t="s">
        <v>12</v>
      </c>
      <c r="O11" s="25" t="s">
        <v>13</v>
      </c>
      <c r="P11" s="1"/>
      <c r="Q11" s="1"/>
      <c r="R11" s="1"/>
      <c r="S11" s="1"/>
    </row>
    <row r="12" spans="2:19" ht="35.25" x14ac:dyDescent="0.5">
      <c r="B12" s="25" t="s">
        <v>14</v>
      </c>
      <c r="C12" s="25">
        <v>441</v>
      </c>
      <c r="D12" s="25">
        <v>425</v>
      </c>
      <c r="E12" s="25">
        <v>400</v>
      </c>
      <c r="F12" s="25">
        <v>423</v>
      </c>
      <c r="G12" s="25">
        <v>417</v>
      </c>
      <c r="H12" s="25">
        <v>375</v>
      </c>
      <c r="I12" s="25">
        <v>585</v>
      </c>
      <c r="J12" s="25">
        <v>1080</v>
      </c>
      <c r="K12" s="25">
        <v>130</v>
      </c>
      <c r="L12" s="25">
        <v>220</v>
      </c>
      <c r="M12" s="25">
        <f>SUM(C12,E12,G12,I12,K12)</f>
        <v>1973</v>
      </c>
      <c r="N12" s="25">
        <f>SUM(D12,F12,H12,J12,L12)</f>
        <v>2523</v>
      </c>
      <c r="O12" s="25">
        <f>SUM(M12:N12)</f>
        <v>4496</v>
      </c>
      <c r="P12" s="1"/>
      <c r="Q12" s="1"/>
      <c r="R12" s="1"/>
      <c r="S12" s="1"/>
    </row>
    <row r="13" spans="2:19" ht="35.25" x14ac:dyDescent="0.5">
      <c r="B13" s="25" t="s">
        <v>15</v>
      </c>
      <c r="C13" s="25">
        <v>127</v>
      </c>
      <c r="D13" s="25">
        <v>184</v>
      </c>
      <c r="E13" s="25">
        <v>195</v>
      </c>
      <c r="F13" s="25">
        <v>509</v>
      </c>
      <c r="G13" s="25">
        <v>62</v>
      </c>
      <c r="H13" s="25">
        <v>125</v>
      </c>
      <c r="I13" s="25">
        <v>194</v>
      </c>
      <c r="J13" s="25">
        <v>1019</v>
      </c>
      <c r="K13" s="25">
        <v>32</v>
      </c>
      <c r="L13" s="25">
        <v>105</v>
      </c>
      <c r="M13" s="25">
        <f>SUM(C13,E13,G13,I13,K13)</f>
        <v>610</v>
      </c>
      <c r="N13" s="25">
        <f>SUM(D13,F13,H13,J13,L13)</f>
        <v>1942</v>
      </c>
      <c r="O13" s="25">
        <f>SUM(M13:N13)</f>
        <v>2552</v>
      </c>
      <c r="P13" s="1"/>
      <c r="Q13" s="1"/>
      <c r="R13" s="1"/>
      <c r="S13" s="1"/>
    </row>
    <row r="14" spans="2:19" ht="27.75" x14ac:dyDescent="0.4">
      <c r="B14" s="1"/>
      <c r="C14" s="5"/>
      <c r="D14" s="5"/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28.5" thickBot="1" x14ac:dyDescent="0.45">
      <c r="B15" s="1"/>
      <c r="C15" s="5"/>
      <c r="D15" s="5"/>
      <c r="E15" s="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36" thickBot="1" x14ac:dyDescent="0.55000000000000004">
      <c r="B16" s="22" t="s">
        <v>80</v>
      </c>
      <c r="C16" s="5"/>
      <c r="D16" s="5"/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35.25" x14ac:dyDescent="0.5">
      <c r="B17" s="25" t="s">
        <v>0</v>
      </c>
      <c r="C17" s="25" t="s">
        <v>1</v>
      </c>
      <c r="D17" s="25" t="s">
        <v>2</v>
      </c>
      <c r="E17" s="25" t="s">
        <v>3</v>
      </c>
      <c r="F17" s="25" t="s">
        <v>4</v>
      </c>
      <c r="G17" s="25" t="s">
        <v>5</v>
      </c>
      <c r="H17" s="25" t="s">
        <v>6</v>
      </c>
      <c r="I17" s="25" t="s">
        <v>7</v>
      </c>
      <c r="J17" s="25" t="s">
        <v>8</v>
      </c>
      <c r="K17" s="25" t="s">
        <v>9</v>
      </c>
      <c r="L17" s="25" t="s">
        <v>10</v>
      </c>
      <c r="M17" s="25" t="s">
        <v>11</v>
      </c>
      <c r="N17" s="25" t="s">
        <v>12</v>
      </c>
      <c r="O17" s="25" t="s">
        <v>13</v>
      </c>
      <c r="P17" s="1"/>
      <c r="Q17" s="1"/>
      <c r="R17" s="1"/>
      <c r="S17" s="1"/>
    </row>
    <row r="18" spans="2:19" ht="35.25" x14ac:dyDescent="0.5">
      <c r="B18" s="25" t="s">
        <v>14</v>
      </c>
      <c r="C18" s="25">
        <v>449</v>
      </c>
      <c r="D18" s="25">
        <v>417</v>
      </c>
      <c r="E18" s="25">
        <v>406</v>
      </c>
      <c r="F18" s="25">
        <v>433</v>
      </c>
      <c r="G18" s="25">
        <v>425</v>
      </c>
      <c r="H18" s="25">
        <v>377</v>
      </c>
      <c r="I18" s="25">
        <v>598</v>
      </c>
      <c r="J18" s="25">
        <v>1093</v>
      </c>
      <c r="K18" s="25">
        <v>134</v>
      </c>
      <c r="L18" s="25">
        <v>223</v>
      </c>
      <c r="M18" s="25">
        <f>SUM(C18,E18,G18,I18,K18)</f>
        <v>2012</v>
      </c>
      <c r="N18" s="25">
        <f>SUM(D18,F18,H18,J18,L18)</f>
        <v>2543</v>
      </c>
      <c r="O18" s="25">
        <f>SUM(M18:N18)</f>
        <v>4555</v>
      </c>
      <c r="P18" s="1"/>
      <c r="Q18" s="1"/>
      <c r="R18" s="1"/>
      <c r="S18" s="1"/>
    </row>
    <row r="19" spans="2:19" ht="35.25" x14ac:dyDescent="0.5">
      <c r="B19" s="25" t="s">
        <v>15</v>
      </c>
      <c r="C19" s="25">
        <v>121</v>
      </c>
      <c r="D19" s="25">
        <v>182</v>
      </c>
      <c r="E19" s="25">
        <v>196</v>
      </c>
      <c r="F19" s="25">
        <v>516</v>
      </c>
      <c r="G19" s="25">
        <v>63</v>
      </c>
      <c r="H19" s="25">
        <v>131</v>
      </c>
      <c r="I19" s="25">
        <v>216</v>
      </c>
      <c r="J19" s="25">
        <v>1039</v>
      </c>
      <c r="K19" s="25">
        <v>42</v>
      </c>
      <c r="L19" s="25">
        <v>136</v>
      </c>
      <c r="M19" s="25">
        <f>SUM(C19,E19,G19,I19,K19)</f>
        <v>638</v>
      </c>
      <c r="N19" s="25">
        <f>SUM(D19,F19,H19,J19,L19)</f>
        <v>2004</v>
      </c>
      <c r="O19" s="25">
        <f>SUM(M19:N19)</f>
        <v>2642</v>
      </c>
      <c r="P19" s="1"/>
      <c r="Q19" s="1"/>
      <c r="R19" s="1"/>
      <c r="S19" s="1"/>
    </row>
    <row r="20" spans="2:19" ht="27.75" x14ac:dyDescent="0.4">
      <c r="B20" s="1"/>
      <c r="C20" s="5"/>
      <c r="D20" s="5"/>
      <c r="E20" s="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28.5" thickBot="1" x14ac:dyDescent="0.45">
      <c r="B21" s="1"/>
      <c r="C21" s="5"/>
      <c r="D21" s="5"/>
      <c r="E21" s="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36" thickBot="1" x14ac:dyDescent="0.55000000000000004">
      <c r="B22" s="22" t="s">
        <v>64</v>
      </c>
      <c r="C22" s="23"/>
      <c r="D22" s="23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"/>
      <c r="Q22" s="1"/>
      <c r="R22" s="1"/>
      <c r="S22" s="1"/>
    </row>
    <row r="23" spans="2:19" ht="35.25" x14ac:dyDescent="0.5">
      <c r="B23" s="25" t="s">
        <v>0</v>
      </c>
      <c r="C23" s="25" t="s">
        <v>1</v>
      </c>
      <c r="D23" s="25" t="s">
        <v>2</v>
      </c>
      <c r="E23" s="25" t="s">
        <v>3</v>
      </c>
      <c r="F23" s="25" t="s">
        <v>4</v>
      </c>
      <c r="G23" s="25" t="s">
        <v>5</v>
      </c>
      <c r="H23" s="25" t="s">
        <v>6</v>
      </c>
      <c r="I23" s="25" t="s">
        <v>7</v>
      </c>
      <c r="J23" s="25" t="s">
        <v>8</v>
      </c>
      <c r="K23" s="25" t="s">
        <v>9</v>
      </c>
      <c r="L23" s="25" t="s">
        <v>10</v>
      </c>
      <c r="M23" s="25" t="s">
        <v>11</v>
      </c>
      <c r="N23" s="25" t="s">
        <v>12</v>
      </c>
      <c r="O23" s="25" t="s">
        <v>13</v>
      </c>
      <c r="P23" s="1"/>
      <c r="Q23" s="1"/>
      <c r="R23" s="1"/>
      <c r="S23" s="1"/>
    </row>
    <row r="24" spans="2:19" ht="35.25" x14ac:dyDescent="0.5">
      <c r="B24" s="25" t="s">
        <v>14</v>
      </c>
      <c r="C24" s="25">
        <v>457</v>
      </c>
      <c r="D24" s="25">
        <v>419</v>
      </c>
      <c r="E24" s="25">
        <v>407</v>
      </c>
      <c r="F24" s="25">
        <v>442</v>
      </c>
      <c r="G24" s="25">
        <v>436</v>
      </c>
      <c r="H24" s="25">
        <v>381</v>
      </c>
      <c r="I24" s="25">
        <v>617</v>
      </c>
      <c r="J24" s="25">
        <v>1110</v>
      </c>
      <c r="K24" s="25">
        <v>138</v>
      </c>
      <c r="L24" s="25">
        <v>222</v>
      </c>
      <c r="M24" s="25">
        <f>SUM(C24,E24,G24,I24,K24)</f>
        <v>2055</v>
      </c>
      <c r="N24" s="25">
        <f>SUM(D24,F24,H24,J24,L24)</f>
        <v>2574</v>
      </c>
      <c r="O24" s="25">
        <f>SUM(M24:N24)</f>
        <v>4629</v>
      </c>
      <c r="P24" s="1"/>
      <c r="Q24" s="1"/>
      <c r="R24" s="1"/>
      <c r="S24" s="1"/>
    </row>
    <row r="25" spans="2:19" ht="35.25" x14ac:dyDescent="0.5">
      <c r="B25" s="25" t="s">
        <v>15</v>
      </c>
      <c r="C25" s="25">
        <v>105</v>
      </c>
      <c r="D25" s="25">
        <v>159</v>
      </c>
      <c r="E25" s="25">
        <v>171</v>
      </c>
      <c r="F25" s="25">
        <v>448</v>
      </c>
      <c r="G25" s="25">
        <v>39</v>
      </c>
      <c r="H25" s="25">
        <v>98</v>
      </c>
      <c r="I25" s="25">
        <v>174</v>
      </c>
      <c r="J25" s="25">
        <v>790</v>
      </c>
      <c r="K25" s="25">
        <v>35</v>
      </c>
      <c r="L25" s="25">
        <v>101</v>
      </c>
      <c r="M25" s="25">
        <f>SUM(C25,E25,G25,I25,K25)</f>
        <v>524</v>
      </c>
      <c r="N25" s="25">
        <f>SUM(D25,F25,H25,J25,L25)</f>
        <v>1596</v>
      </c>
      <c r="O25" s="25">
        <f>SUM(M25:N25)</f>
        <v>2120</v>
      </c>
      <c r="P25" s="1"/>
      <c r="Q25" s="1"/>
      <c r="R25" s="1"/>
      <c r="S25" s="1"/>
    </row>
    <row r="26" spans="2:19" ht="35.25" x14ac:dyDescent="0.5">
      <c r="B26" s="24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"/>
      <c r="Q26" s="1"/>
      <c r="R26" s="1"/>
      <c r="S26" s="1"/>
    </row>
    <row r="27" spans="2:19" ht="36" thickBot="1" x14ac:dyDescent="0.55000000000000004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"/>
      <c r="Q27" s="1"/>
      <c r="R27" s="1"/>
      <c r="S27" s="1"/>
    </row>
    <row r="28" spans="2:19" ht="36" thickBot="1" x14ac:dyDescent="0.55000000000000004">
      <c r="B28" s="22" t="s">
        <v>17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2:19" ht="35.25" x14ac:dyDescent="0.5">
      <c r="B29" s="25" t="s">
        <v>0</v>
      </c>
      <c r="C29" s="25" t="s">
        <v>1</v>
      </c>
      <c r="D29" s="25" t="s">
        <v>2</v>
      </c>
      <c r="E29" s="25" t="s">
        <v>3</v>
      </c>
      <c r="F29" s="25" t="s">
        <v>4</v>
      </c>
      <c r="G29" s="25" t="s">
        <v>5</v>
      </c>
      <c r="H29" s="25" t="s">
        <v>6</v>
      </c>
      <c r="I29" s="25" t="s">
        <v>7</v>
      </c>
      <c r="J29" s="25" t="s">
        <v>8</v>
      </c>
      <c r="K29" s="25" t="s">
        <v>9</v>
      </c>
      <c r="L29" s="26" t="s">
        <v>10</v>
      </c>
      <c r="M29" s="27" t="s">
        <v>11</v>
      </c>
      <c r="N29" s="27" t="s">
        <v>12</v>
      </c>
      <c r="O29" s="28" t="s">
        <v>13</v>
      </c>
    </row>
    <row r="30" spans="2:19" ht="35.25" x14ac:dyDescent="0.5">
      <c r="B30" s="25" t="s">
        <v>14</v>
      </c>
      <c r="C30" s="25">
        <v>455</v>
      </c>
      <c r="D30" s="25">
        <v>421</v>
      </c>
      <c r="E30" s="25">
        <v>408</v>
      </c>
      <c r="F30" s="25">
        <v>441</v>
      </c>
      <c r="G30" s="25">
        <v>440</v>
      </c>
      <c r="H30" s="25">
        <v>386</v>
      </c>
      <c r="I30" s="25">
        <v>626</v>
      </c>
      <c r="J30" s="25">
        <v>1080</v>
      </c>
      <c r="K30" s="25">
        <v>138</v>
      </c>
      <c r="L30" s="26">
        <v>231</v>
      </c>
      <c r="M30" s="26">
        <v>2067</v>
      </c>
      <c r="N30" s="25">
        <v>2559</v>
      </c>
      <c r="O30" s="28">
        <v>4626</v>
      </c>
    </row>
    <row r="31" spans="2:19" ht="35.25" x14ac:dyDescent="0.5">
      <c r="B31" s="25" t="s">
        <v>15</v>
      </c>
      <c r="C31" s="25">
        <v>113</v>
      </c>
      <c r="D31" s="25">
        <v>167</v>
      </c>
      <c r="E31" s="25">
        <v>174</v>
      </c>
      <c r="F31" s="25">
        <v>484</v>
      </c>
      <c r="G31" s="25">
        <v>53</v>
      </c>
      <c r="H31" s="25">
        <v>111</v>
      </c>
      <c r="I31" s="25">
        <v>194</v>
      </c>
      <c r="J31" s="25">
        <v>948</v>
      </c>
      <c r="K31" s="25">
        <v>43</v>
      </c>
      <c r="L31" s="26">
        <v>150</v>
      </c>
      <c r="M31" s="26">
        <v>577</v>
      </c>
      <c r="N31" s="25">
        <v>1860</v>
      </c>
      <c r="O31" s="28">
        <v>2437</v>
      </c>
    </row>
    <row r="32" spans="2:19" ht="35.25" x14ac:dyDescent="0.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"/>
      <c r="Q32" s="1"/>
    </row>
    <row r="33" spans="2:17" ht="36" thickBot="1" x14ac:dyDescent="0.55000000000000004">
      <c r="B33" s="29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7" ht="36" thickBot="1" x14ac:dyDescent="0.55000000000000004">
      <c r="B34" s="22" t="s">
        <v>63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7" ht="35.25" x14ac:dyDescent="0.5">
      <c r="B35" s="30" t="s">
        <v>0</v>
      </c>
      <c r="C35" s="25" t="s">
        <v>1</v>
      </c>
      <c r="D35" s="25" t="s">
        <v>2</v>
      </c>
      <c r="E35" s="25" t="s">
        <v>3</v>
      </c>
      <c r="F35" s="25" t="s">
        <v>4</v>
      </c>
      <c r="G35" s="25" t="s">
        <v>5</v>
      </c>
      <c r="H35" s="25" t="s">
        <v>6</v>
      </c>
      <c r="I35" s="25" t="s">
        <v>7</v>
      </c>
      <c r="J35" s="25" t="s">
        <v>8</v>
      </c>
      <c r="K35" s="25" t="s">
        <v>9</v>
      </c>
      <c r="L35" s="25" t="s">
        <v>10</v>
      </c>
      <c r="M35" s="25" t="s">
        <v>11</v>
      </c>
      <c r="N35" s="25" t="s">
        <v>12</v>
      </c>
      <c r="O35" s="25" t="s">
        <v>13</v>
      </c>
    </row>
    <row r="36" spans="2:17" ht="35.25" x14ac:dyDescent="0.5">
      <c r="B36" s="25" t="s">
        <v>14</v>
      </c>
      <c r="C36" s="25">
        <v>456</v>
      </c>
      <c r="D36" s="25">
        <v>422</v>
      </c>
      <c r="E36" s="25">
        <v>410</v>
      </c>
      <c r="F36" s="25">
        <v>441</v>
      </c>
      <c r="G36" s="25">
        <v>443</v>
      </c>
      <c r="H36" s="25">
        <v>390</v>
      </c>
      <c r="I36" s="25">
        <v>626</v>
      </c>
      <c r="J36" s="25">
        <v>1105</v>
      </c>
      <c r="K36" s="25">
        <v>140</v>
      </c>
      <c r="L36" s="25">
        <v>234</v>
      </c>
      <c r="M36" s="25">
        <v>2075</v>
      </c>
      <c r="N36" s="25">
        <v>2592</v>
      </c>
      <c r="O36" s="25">
        <v>4667</v>
      </c>
      <c r="P36" s="1"/>
      <c r="Q36" s="1"/>
    </row>
    <row r="37" spans="2:17" ht="35.25" x14ac:dyDescent="0.5">
      <c r="B37" s="25" t="s">
        <v>15</v>
      </c>
      <c r="C37" s="25">
        <v>101</v>
      </c>
      <c r="D37" s="25">
        <v>158</v>
      </c>
      <c r="E37" s="25">
        <v>163</v>
      </c>
      <c r="F37" s="25">
        <v>415</v>
      </c>
      <c r="G37" s="25">
        <v>48</v>
      </c>
      <c r="H37" s="25">
        <v>88</v>
      </c>
      <c r="I37" s="25">
        <v>157</v>
      </c>
      <c r="J37" s="25">
        <v>741</v>
      </c>
      <c r="K37" s="25">
        <v>28</v>
      </c>
      <c r="L37" s="25">
        <v>89</v>
      </c>
      <c r="M37" s="25">
        <v>497</v>
      </c>
      <c r="N37" s="25">
        <v>1491</v>
      </c>
      <c r="O37" s="25">
        <v>1988</v>
      </c>
    </row>
  </sheetData>
  <mergeCells count="1">
    <mergeCell ref="C2:E2"/>
  </mergeCells>
  <pageMargins left="0.7" right="0.7" top="0.75" bottom="0.75" header="0.3" footer="0.3"/>
  <pageSetup paperSize="9" scale="36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zoomScale="50" zoomScaleNormal="50" workbookViewId="0">
      <selection activeCell="L20" sqref="L20"/>
    </sheetView>
  </sheetViews>
  <sheetFormatPr baseColWidth="10" defaultRowHeight="15.75" x14ac:dyDescent="0.25"/>
  <cols>
    <col min="2" max="2" width="36" customWidth="1"/>
    <col min="3" max="3" width="17.5" bestFit="1" customWidth="1"/>
    <col min="4" max="4" width="15.125" bestFit="1" customWidth="1"/>
    <col min="5" max="5" width="6.625" bestFit="1" customWidth="1"/>
    <col min="6" max="6" width="18.25" bestFit="1" customWidth="1"/>
    <col min="9" max="9" width="36.125" bestFit="1" customWidth="1"/>
    <col min="10" max="10" width="17.5" bestFit="1" customWidth="1"/>
    <col min="11" max="11" width="15.125" bestFit="1" customWidth="1"/>
  </cols>
  <sheetData>
    <row r="1" spans="2:12" ht="16.5" thickBot="1" x14ac:dyDescent="0.3"/>
    <row r="2" spans="2:12" ht="24" thickBot="1" x14ac:dyDescent="0.4">
      <c r="B2" s="36" t="s">
        <v>18</v>
      </c>
      <c r="C2" s="37"/>
      <c r="D2" s="37"/>
      <c r="E2" s="37"/>
      <c r="F2" s="37"/>
      <c r="G2" s="37"/>
      <c r="H2" s="37"/>
      <c r="I2" s="37"/>
      <c r="J2" s="37"/>
      <c r="K2" s="38"/>
    </row>
    <row r="3" spans="2:12" ht="24" thickBot="1" x14ac:dyDescent="0.4">
      <c r="B3" s="7"/>
      <c r="C3" s="7"/>
      <c r="D3" s="7"/>
      <c r="E3" s="7"/>
      <c r="F3" s="7"/>
      <c r="G3" s="7"/>
      <c r="H3" s="7"/>
      <c r="I3" s="7"/>
      <c r="J3" s="7"/>
      <c r="K3" s="7"/>
    </row>
    <row r="4" spans="2:12" ht="28.5" thickBot="1" x14ac:dyDescent="0.45">
      <c r="B4" s="8" t="s">
        <v>83</v>
      </c>
      <c r="C4" s="7"/>
      <c r="D4" s="7"/>
      <c r="E4" s="7"/>
      <c r="F4" s="7"/>
      <c r="G4" s="7"/>
      <c r="H4" s="7"/>
      <c r="I4" s="7"/>
      <c r="J4" s="7"/>
      <c r="K4" s="7"/>
    </row>
    <row r="5" spans="2:12" ht="23.25" x14ac:dyDescent="0.35">
      <c r="B5" s="2" t="s">
        <v>0</v>
      </c>
      <c r="C5" s="2" t="s">
        <v>11</v>
      </c>
      <c r="D5" s="2" t="s">
        <v>12</v>
      </c>
      <c r="E5" s="2" t="s">
        <v>13</v>
      </c>
      <c r="F5" s="7"/>
      <c r="G5" s="7"/>
      <c r="H5" s="7"/>
      <c r="I5" s="7"/>
      <c r="J5" s="7"/>
      <c r="K5" s="7"/>
    </row>
    <row r="6" spans="2:12" ht="23.25" x14ac:dyDescent="0.35">
      <c r="B6" s="2" t="s">
        <v>19</v>
      </c>
      <c r="C6" s="2">
        <v>6</v>
      </c>
      <c r="D6" s="2">
        <v>4</v>
      </c>
      <c r="E6" s="2">
        <v>10</v>
      </c>
      <c r="F6" s="7"/>
      <c r="G6" s="7"/>
      <c r="H6" s="7"/>
      <c r="I6" s="7"/>
      <c r="J6" s="7"/>
      <c r="K6" s="7"/>
    </row>
    <row r="7" spans="2:12" ht="23.25" x14ac:dyDescent="0.35">
      <c r="B7" s="2" t="s">
        <v>20</v>
      </c>
      <c r="C7" s="2">
        <v>37</v>
      </c>
      <c r="D7" s="2">
        <v>40</v>
      </c>
      <c r="E7" s="2">
        <v>77</v>
      </c>
      <c r="F7" s="7"/>
      <c r="G7" s="7"/>
      <c r="H7" s="7"/>
      <c r="I7" s="7"/>
      <c r="J7" s="7"/>
      <c r="K7" s="7"/>
    </row>
    <row r="8" spans="2:12" ht="23.25" x14ac:dyDescent="0.35">
      <c r="B8" s="2" t="s">
        <v>23</v>
      </c>
      <c r="C8" s="2">
        <v>21</v>
      </c>
      <c r="D8" s="2">
        <v>21</v>
      </c>
      <c r="E8" s="2">
        <v>42</v>
      </c>
      <c r="F8" s="7"/>
      <c r="G8" s="7"/>
      <c r="H8" s="7"/>
      <c r="I8" s="7"/>
      <c r="J8" s="7"/>
      <c r="K8" s="7"/>
    </row>
    <row r="9" spans="2:12" ht="23.25" x14ac:dyDescent="0.35">
      <c r="B9" s="7"/>
      <c r="C9" s="7"/>
      <c r="D9" s="7"/>
      <c r="E9" s="7"/>
      <c r="F9" s="7"/>
      <c r="G9" s="7"/>
      <c r="H9" s="7"/>
      <c r="I9" s="7"/>
      <c r="J9" s="7"/>
      <c r="K9" s="7"/>
    </row>
    <row r="10" spans="2:12" ht="24" thickBot="1" x14ac:dyDescent="0.4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2" ht="28.5" thickBot="1" x14ac:dyDescent="0.45">
      <c r="B11" s="8" t="s">
        <v>82</v>
      </c>
      <c r="C11" s="7"/>
      <c r="D11" s="7"/>
      <c r="E11" s="7"/>
      <c r="F11" s="7"/>
      <c r="G11" s="7"/>
      <c r="H11" s="7"/>
      <c r="I11" s="7"/>
      <c r="J11" s="7"/>
      <c r="K11" s="7"/>
    </row>
    <row r="12" spans="2:12" ht="23.25" x14ac:dyDescent="0.35">
      <c r="B12" s="2" t="s">
        <v>0</v>
      </c>
      <c r="C12" s="2" t="s">
        <v>11</v>
      </c>
      <c r="D12" s="2" t="s">
        <v>12</v>
      </c>
      <c r="E12" s="2" t="s">
        <v>13</v>
      </c>
      <c r="F12" s="7"/>
      <c r="G12" s="7"/>
      <c r="H12" s="7"/>
      <c r="I12" s="17"/>
      <c r="J12" s="17"/>
      <c r="K12" s="17"/>
      <c r="L12" s="17"/>
    </row>
    <row r="13" spans="2:12" ht="23.25" x14ac:dyDescent="0.35">
      <c r="B13" s="2" t="s">
        <v>19</v>
      </c>
      <c r="C13" s="2">
        <v>7</v>
      </c>
      <c r="D13" s="2">
        <v>4</v>
      </c>
      <c r="E13" s="2">
        <f>SUM(C13:D13)</f>
        <v>11</v>
      </c>
      <c r="F13" s="7"/>
      <c r="G13" s="7"/>
      <c r="H13" s="7"/>
      <c r="I13" s="17"/>
      <c r="J13" s="17"/>
      <c r="K13" s="17"/>
      <c r="L13" s="17"/>
    </row>
    <row r="14" spans="2:12" ht="23.25" x14ac:dyDescent="0.35">
      <c r="B14" s="2" t="s">
        <v>20</v>
      </c>
      <c r="C14" s="2">
        <v>36</v>
      </c>
      <c r="D14" s="2">
        <v>40</v>
      </c>
      <c r="E14" s="2">
        <f>SUM(C14:D14)</f>
        <v>76</v>
      </c>
      <c r="F14" s="7"/>
      <c r="G14" s="7"/>
      <c r="H14" s="7"/>
      <c r="I14" s="17"/>
      <c r="J14" s="31"/>
      <c r="K14" s="31"/>
      <c r="L14" s="17"/>
    </row>
    <row r="15" spans="2:12" ht="23.25" x14ac:dyDescent="0.35">
      <c r="B15" s="2" t="s">
        <v>21</v>
      </c>
      <c r="C15" s="2"/>
      <c r="D15" s="2"/>
      <c r="E15" s="2">
        <f>SUM(C15:D15)</f>
        <v>0</v>
      </c>
      <c r="F15" s="7"/>
      <c r="G15" s="7"/>
      <c r="H15" s="7"/>
      <c r="I15" s="17"/>
      <c r="J15" s="17"/>
      <c r="K15" s="17"/>
      <c r="L15" s="17"/>
    </row>
    <row r="16" spans="2:12" ht="23.25" x14ac:dyDescent="0.35">
      <c r="B16" s="2" t="s">
        <v>22</v>
      </c>
      <c r="C16" s="2"/>
      <c r="D16" s="2"/>
      <c r="E16" s="2">
        <f>SUM(C16:D16)</f>
        <v>0</v>
      </c>
      <c r="F16" s="7"/>
      <c r="G16" s="7"/>
      <c r="H16" s="7"/>
      <c r="I16" s="17"/>
      <c r="J16" s="17"/>
      <c r="K16" s="17"/>
      <c r="L16" s="17"/>
    </row>
    <row r="17" spans="2:12" ht="23.25" x14ac:dyDescent="0.35">
      <c r="B17" s="2" t="s">
        <v>23</v>
      </c>
      <c r="C17" s="2">
        <v>18</v>
      </c>
      <c r="D17" s="2">
        <v>23</v>
      </c>
      <c r="E17" s="2">
        <f>SUM(C17:D17)</f>
        <v>41</v>
      </c>
      <c r="F17" s="7"/>
      <c r="G17" s="7"/>
      <c r="H17" s="7"/>
      <c r="I17" s="17"/>
      <c r="J17" s="17"/>
      <c r="K17" s="17"/>
      <c r="L17" s="17"/>
    </row>
    <row r="18" spans="2:12" ht="23.25" x14ac:dyDescent="0.35">
      <c r="B18" s="16"/>
      <c r="C18" s="16"/>
      <c r="D18" s="16"/>
      <c r="E18" s="16"/>
      <c r="F18" s="7"/>
      <c r="G18" s="7"/>
      <c r="H18" s="7"/>
      <c r="I18" s="7"/>
      <c r="J18" s="7"/>
      <c r="K18" s="7"/>
    </row>
    <row r="19" spans="2:12" ht="24" thickBot="1" x14ac:dyDescent="0.4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2" ht="28.5" thickBot="1" x14ac:dyDescent="0.45">
      <c r="B20" s="8" t="s">
        <v>80</v>
      </c>
      <c r="C20" s="7"/>
      <c r="D20" s="7"/>
      <c r="E20" s="7"/>
      <c r="F20" s="7"/>
      <c r="G20" s="7"/>
      <c r="H20" s="7"/>
      <c r="I20" s="7"/>
      <c r="J20" s="7"/>
      <c r="K20" s="7"/>
      <c r="L20" t="s">
        <v>84</v>
      </c>
    </row>
    <row r="21" spans="2:12" ht="23.25" x14ac:dyDescent="0.35">
      <c r="B21" s="6" t="s">
        <v>0</v>
      </c>
      <c r="C21" s="2" t="s">
        <v>11</v>
      </c>
      <c r="D21" s="2" t="s">
        <v>12</v>
      </c>
      <c r="E21" s="2" t="s">
        <v>13</v>
      </c>
      <c r="F21" s="7"/>
      <c r="G21" s="7"/>
      <c r="H21" s="7"/>
      <c r="I21" s="7"/>
      <c r="J21" s="7"/>
      <c r="K21" s="7"/>
    </row>
    <row r="22" spans="2:12" ht="23.25" x14ac:dyDescent="0.35">
      <c r="B22" s="6" t="s">
        <v>19</v>
      </c>
      <c r="C22" s="6">
        <v>7</v>
      </c>
      <c r="D22" s="6">
        <v>5</v>
      </c>
      <c r="E22" s="6">
        <f>SUM(C22:D22)</f>
        <v>12</v>
      </c>
      <c r="F22" s="7"/>
      <c r="G22" s="7"/>
      <c r="H22" s="7"/>
      <c r="I22" s="7"/>
      <c r="J22" s="7"/>
      <c r="K22" s="7"/>
    </row>
    <row r="23" spans="2:12" ht="23.25" x14ac:dyDescent="0.35">
      <c r="B23" s="6" t="s">
        <v>20</v>
      </c>
      <c r="C23" s="6">
        <v>37</v>
      </c>
      <c r="D23" s="6">
        <v>39</v>
      </c>
      <c r="E23" s="6">
        <f>SUM(C23:D23)</f>
        <v>76</v>
      </c>
      <c r="F23" s="7"/>
      <c r="G23" s="7"/>
      <c r="H23" s="7"/>
      <c r="I23" s="7"/>
      <c r="J23" s="7"/>
      <c r="K23" s="7"/>
    </row>
    <row r="24" spans="2:12" ht="23.25" x14ac:dyDescent="0.35">
      <c r="B24" s="6" t="s">
        <v>21</v>
      </c>
      <c r="C24" s="6">
        <v>0</v>
      </c>
      <c r="D24" s="6">
        <v>0</v>
      </c>
      <c r="E24" s="6">
        <f>SUM(C24:D24)</f>
        <v>0</v>
      </c>
      <c r="F24" s="7"/>
      <c r="G24" s="7"/>
      <c r="H24" s="7"/>
      <c r="I24" s="7"/>
      <c r="J24" s="7"/>
      <c r="K24" s="7"/>
    </row>
    <row r="25" spans="2:12" ht="23.25" x14ac:dyDescent="0.35">
      <c r="B25" s="6" t="s">
        <v>22</v>
      </c>
      <c r="C25" s="6">
        <v>1</v>
      </c>
      <c r="D25" s="6">
        <v>0</v>
      </c>
      <c r="E25" s="6">
        <f>SUM(C25:D25)</f>
        <v>1</v>
      </c>
      <c r="F25" s="7"/>
      <c r="G25" s="7"/>
      <c r="H25" s="7"/>
      <c r="I25" s="7"/>
      <c r="J25" s="7"/>
      <c r="K25" s="7"/>
    </row>
    <row r="26" spans="2:12" ht="23.25" x14ac:dyDescent="0.35">
      <c r="B26" s="6" t="s">
        <v>23</v>
      </c>
      <c r="C26" s="6">
        <v>23</v>
      </c>
      <c r="D26" s="6">
        <v>25</v>
      </c>
      <c r="E26" s="6">
        <f>SUM(C26:D26)</f>
        <v>48</v>
      </c>
      <c r="F26" s="7"/>
      <c r="G26" s="7"/>
      <c r="H26" s="7"/>
      <c r="I26" s="7"/>
      <c r="J26" s="7"/>
      <c r="K26" s="7"/>
    </row>
    <row r="27" spans="2:12" ht="23.25" x14ac:dyDescent="0.35"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2:12" ht="24" thickBot="1" x14ac:dyDescent="0.4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2:12" ht="28.5" thickBot="1" x14ac:dyDescent="0.45">
      <c r="B29" s="8" t="s">
        <v>64</v>
      </c>
      <c r="C29" s="7"/>
      <c r="D29" s="7"/>
      <c r="E29" s="7"/>
      <c r="F29" s="7"/>
      <c r="G29" s="7"/>
      <c r="H29" s="7"/>
      <c r="I29" s="7"/>
      <c r="J29" s="7"/>
      <c r="K29" s="7"/>
    </row>
    <row r="30" spans="2:12" ht="23.25" x14ac:dyDescent="0.35">
      <c r="B30" s="6" t="s">
        <v>0</v>
      </c>
      <c r="C30" s="2" t="s">
        <v>11</v>
      </c>
      <c r="D30" s="2" t="s">
        <v>12</v>
      </c>
      <c r="E30" s="2" t="s">
        <v>13</v>
      </c>
      <c r="F30" s="7"/>
      <c r="G30" s="7"/>
      <c r="H30" s="7"/>
      <c r="I30" s="7"/>
      <c r="J30" s="7"/>
      <c r="K30" s="7"/>
    </row>
    <row r="31" spans="2:12" ht="23.25" x14ac:dyDescent="0.35">
      <c r="B31" s="2" t="s">
        <v>19</v>
      </c>
      <c r="C31" s="2">
        <v>8</v>
      </c>
      <c r="D31" s="2">
        <v>5</v>
      </c>
      <c r="E31" s="2">
        <f>SUM(C31:D31)</f>
        <v>13</v>
      </c>
      <c r="F31" s="7"/>
      <c r="G31" s="7"/>
      <c r="H31" s="7"/>
      <c r="I31" s="7"/>
      <c r="J31" s="7"/>
      <c r="K31" s="7"/>
    </row>
    <row r="32" spans="2:12" ht="23.25" x14ac:dyDescent="0.35">
      <c r="B32" s="2" t="s">
        <v>20</v>
      </c>
      <c r="C32" s="2">
        <v>33</v>
      </c>
      <c r="D32" s="2">
        <v>41</v>
      </c>
      <c r="E32" s="2">
        <f>SUM(C32:D32)</f>
        <v>74</v>
      </c>
      <c r="F32" s="7"/>
      <c r="G32" s="7"/>
      <c r="H32" s="7"/>
      <c r="I32" s="7"/>
      <c r="J32" s="7"/>
      <c r="K32" s="7"/>
    </row>
    <row r="33" spans="2:11" ht="23.25" x14ac:dyDescent="0.35">
      <c r="B33" s="2" t="s">
        <v>21</v>
      </c>
      <c r="C33" s="2"/>
      <c r="D33" s="2"/>
      <c r="E33" s="2">
        <f>SUM(C33:D33)</f>
        <v>0</v>
      </c>
      <c r="F33" s="7"/>
      <c r="G33" s="7"/>
      <c r="H33" s="7"/>
      <c r="I33" s="7"/>
      <c r="J33" s="7"/>
      <c r="K33" s="7"/>
    </row>
    <row r="34" spans="2:11" ht="23.25" x14ac:dyDescent="0.35">
      <c r="B34" s="2" t="s">
        <v>22</v>
      </c>
      <c r="C34" s="2">
        <v>2</v>
      </c>
      <c r="D34" s="2">
        <v>1</v>
      </c>
      <c r="E34" s="2">
        <f>SUM(C34:D34)</f>
        <v>3</v>
      </c>
      <c r="F34" s="7"/>
      <c r="G34" s="7"/>
      <c r="H34" s="7"/>
      <c r="I34" s="7"/>
      <c r="J34" s="7"/>
      <c r="K34" s="7"/>
    </row>
    <row r="35" spans="2:11" ht="23.25" x14ac:dyDescent="0.35">
      <c r="B35" s="2" t="s">
        <v>23</v>
      </c>
      <c r="C35" s="2">
        <v>24</v>
      </c>
      <c r="D35" s="2">
        <v>26</v>
      </c>
      <c r="E35" s="2">
        <f>SUM(C35:D35)</f>
        <v>50</v>
      </c>
      <c r="F35" s="7"/>
      <c r="G35" s="7"/>
      <c r="H35" s="7"/>
      <c r="I35" s="7"/>
      <c r="J35" s="7"/>
      <c r="K35" s="7"/>
    </row>
    <row r="37" spans="2:11" ht="16.5" thickBot="1" x14ac:dyDescent="0.3"/>
    <row r="38" spans="2:11" ht="28.5" thickBot="1" x14ac:dyDescent="0.45">
      <c r="B38" s="3" t="s">
        <v>17</v>
      </c>
    </row>
    <row r="39" spans="2:11" ht="23.25" x14ac:dyDescent="0.35">
      <c r="B39" s="2" t="s">
        <v>0</v>
      </c>
      <c r="C39" s="2" t="s">
        <v>11</v>
      </c>
      <c r="D39" s="2" t="s">
        <v>12</v>
      </c>
      <c r="E39" s="2" t="s">
        <v>13</v>
      </c>
    </row>
    <row r="40" spans="2:11" ht="23.25" x14ac:dyDescent="0.35">
      <c r="B40" s="2" t="s">
        <v>19</v>
      </c>
      <c r="C40" s="2">
        <v>9</v>
      </c>
      <c r="D40" s="2">
        <v>6</v>
      </c>
      <c r="E40" s="2">
        <v>15</v>
      </c>
    </row>
    <row r="41" spans="2:11" ht="23.25" x14ac:dyDescent="0.35">
      <c r="B41" s="2" t="s">
        <v>20</v>
      </c>
      <c r="C41" s="2">
        <v>38</v>
      </c>
      <c r="D41" s="2">
        <v>10</v>
      </c>
      <c r="E41" s="2">
        <v>48</v>
      </c>
    </row>
    <row r="42" spans="2:11" ht="23.25" x14ac:dyDescent="0.35">
      <c r="B42" s="2" t="s">
        <v>21</v>
      </c>
      <c r="C42" s="2">
        <v>0</v>
      </c>
      <c r="D42" s="2">
        <v>0</v>
      </c>
      <c r="E42" s="2">
        <v>0</v>
      </c>
    </row>
    <row r="43" spans="2:11" ht="23.25" x14ac:dyDescent="0.35">
      <c r="B43" s="2" t="s">
        <v>22</v>
      </c>
      <c r="C43" s="2">
        <v>0</v>
      </c>
      <c r="D43" s="2">
        <v>1</v>
      </c>
      <c r="E43" s="2">
        <v>1</v>
      </c>
    </row>
    <row r="44" spans="2:11" ht="23.25" x14ac:dyDescent="0.35">
      <c r="B44" s="2" t="s">
        <v>23</v>
      </c>
      <c r="C44" s="2">
        <v>20</v>
      </c>
      <c r="D44" s="2">
        <v>24</v>
      </c>
      <c r="E44" s="2">
        <v>44</v>
      </c>
    </row>
    <row r="46" spans="2:11" ht="16.5" thickBot="1" x14ac:dyDescent="0.3"/>
    <row r="47" spans="2:11" ht="28.5" thickBot="1" x14ac:dyDescent="0.45">
      <c r="B47" s="3" t="s">
        <v>63</v>
      </c>
    </row>
    <row r="48" spans="2:11" ht="23.25" x14ac:dyDescent="0.35">
      <c r="B48" s="6" t="s">
        <v>0</v>
      </c>
      <c r="C48" s="2" t="s">
        <v>11</v>
      </c>
      <c r="D48" s="2" t="s">
        <v>12</v>
      </c>
      <c r="E48" s="2" t="s">
        <v>13</v>
      </c>
    </row>
    <row r="49" spans="2:5" ht="23.25" x14ac:dyDescent="0.35">
      <c r="B49" s="2" t="s">
        <v>19</v>
      </c>
      <c r="C49" s="2">
        <v>10</v>
      </c>
      <c r="D49" s="2">
        <v>6</v>
      </c>
      <c r="E49" s="2">
        <v>16</v>
      </c>
    </row>
    <row r="50" spans="2:5" ht="23.25" x14ac:dyDescent="0.35">
      <c r="B50" s="2" t="s">
        <v>20</v>
      </c>
      <c r="C50" s="2">
        <v>40</v>
      </c>
      <c r="D50" s="2">
        <v>39</v>
      </c>
      <c r="E50" s="2">
        <v>79</v>
      </c>
    </row>
    <row r="51" spans="2:5" ht="23.25" x14ac:dyDescent="0.35">
      <c r="B51" s="2" t="s">
        <v>21</v>
      </c>
      <c r="C51" s="2">
        <v>0</v>
      </c>
      <c r="D51" s="2">
        <v>0</v>
      </c>
      <c r="E51" s="2">
        <v>0</v>
      </c>
    </row>
    <row r="52" spans="2:5" ht="23.25" x14ac:dyDescent="0.35">
      <c r="B52" s="2" t="s">
        <v>22</v>
      </c>
      <c r="C52" s="2">
        <v>0</v>
      </c>
      <c r="D52" s="2">
        <v>0</v>
      </c>
      <c r="E52" s="2">
        <v>0</v>
      </c>
    </row>
    <row r="53" spans="2:5" ht="23.25" x14ac:dyDescent="0.35">
      <c r="B53" s="2" t="s">
        <v>23</v>
      </c>
      <c r="C53" s="2">
        <v>20</v>
      </c>
      <c r="D53" s="2">
        <v>19</v>
      </c>
      <c r="E53" s="2">
        <v>39</v>
      </c>
    </row>
  </sheetData>
  <mergeCells count="1">
    <mergeCell ref="B2:K2"/>
  </mergeCell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zoomScale="50" zoomScaleNormal="50" workbookViewId="0">
      <selection activeCell="T12" sqref="T12"/>
    </sheetView>
  </sheetViews>
  <sheetFormatPr baseColWidth="10" defaultRowHeight="15.75" x14ac:dyDescent="0.25"/>
  <cols>
    <col min="2" max="2" width="45.25" bestFit="1" customWidth="1"/>
    <col min="3" max="3" width="16.125" bestFit="1" customWidth="1"/>
    <col min="4" max="4" width="15.25" customWidth="1"/>
    <col min="5" max="5" width="16.125" bestFit="1" customWidth="1"/>
    <col min="6" max="6" width="15.25" customWidth="1"/>
    <col min="7" max="7" width="15.625" bestFit="1" customWidth="1"/>
    <col min="8" max="8" width="14.75" customWidth="1"/>
    <col min="9" max="9" width="16.125" bestFit="1" customWidth="1"/>
    <col min="10" max="10" width="15.25" bestFit="1" customWidth="1"/>
    <col min="11" max="11" width="16.125" bestFit="1" customWidth="1"/>
    <col min="12" max="12" width="15.25" customWidth="1"/>
    <col min="13" max="13" width="14.625" bestFit="1" customWidth="1"/>
    <col min="14" max="14" width="13.75" customWidth="1"/>
    <col min="15" max="15" width="18.625" bestFit="1" customWidth="1"/>
    <col min="16" max="16" width="17.75" customWidth="1"/>
    <col min="17" max="17" width="9" bestFit="1" customWidth="1"/>
    <col min="18" max="18" width="12" customWidth="1"/>
    <col min="19" max="19" width="18.5" bestFit="1" customWidth="1"/>
  </cols>
  <sheetData>
    <row r="1" spans="2:17" ht="16.5" thickBot="1" x14ac:dyDescent="0.3"/>
    <row r="2" spans="2:17" ht="24" thickBot="1" x14ac:dyDescent="0.4">
      <c r="B2" s="39" t="s">
        <v>24</v>
      </c>
      <c r="C2" s="40"/>
      <c r="D2" s="40"/>
      <c r="E2" s="40"/>
      <c r="F2" s="40"/>
      <c r="G2" s="41"/>
    </row>
    <row r="3" spans="2:17" ht="24" thickBot="1" x14ac:dyDescent="0.4">
      <c r="B3" s="14"/>
      <c r="C3" s="14"/>
      <c r="D3" s="14"/>
      <c r="E3" s="14"/>
      <c r="F3" s="14"/>
      <c r="G3" s="14"/>
    </row>
    <row r="4" spans="2:17" ht="28.5" thickBot="1" x14ac:dyDescent="0.45">
      <c r="B4" s="13" t="s">
        <v>83</v>
      </c>
      <c r="C4" s="14"/>
      <c r="D4" s="14"/>
      <c r="E4" s="14"/>
      <c r="F4" s="14"/>
      <c r="G4" s="14"/>
    </row>
    <row r="5" spans="2:17" ht="23.25" x14ac:dyDescent="0.35">
      <c r="B5" s="6" t="s">
        <v>0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31</v>
      </c>
      <c r="J5" s="6" t="s">
        <v>32</v>
      </c>
      <c r="K5" s="6" t="s">
        <v>33</v>
      </c>
      <c r="L5" s="6" t="s">
        <v>34</v>
      </c>
      <c r="M5" s="6" t="s">
        <v>35</v>
      </c>
      <c r="N5" s="6" t="s">
        <v>36</v>
      </c>
      <c r="O5" s="6" t="s">
        <v>37</v>
      </c>
      <c r="P5" s="6" t="s">
        <v>38</v>
      </c>
      <c r="Q5" s="6" t="s">
        <v>13</v>
      </c>
    </row>
    <row r="6" spans="2:17" ht="23.25" x14ac:dyDescent="0.35">
      <c r="B6" s="6" t="s">
        <v>39</v>
      </c>
      <c r="C6" s="6">
        <v>2564</v>
      </c>
      <c r="D6" s="6">
        <v>3340</v>
      </c>
      <c r="E6" s="6">
        <v>1872</v>
      </c>
      <c r="F6" s="6">
        <v>6240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4436</v>
      </c>
      <c r="P6" s="6">
        <v>9580</v>
      </c>
      <c r="Q6" s="6">
        <v>14016</v>
      </c>
    </row>
    <row r="7" spans="2:17" ht="23.25" x14ac:dyDescent="0.35">
      <c r="B7" s="6" t="s">
        <v>40</v>
      </c>
      <c r="C7" s="6">
        <v>1069</v>
      </c>
      <c r="D7" s="6">
        <v>1839</v>
      </c>
      <c r="E7" s="6">
        <v>654</v>
      </c>
      <c r="F7" s="6">
        <v>1914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1723</v>
      </c>
      <c r="P7" s="6">
        <v>3753</v>
      </c>
      <c r="Q7" s="6">
        <v>5476</v>
      </c>
    </row>
    <row r="8" spans="2:17" ht="23.25" x14ac:dyDescent="0.35">
      <c r="B8" s="6" t="s">
        <v>41</v>
      </c>
      <c r="C8" s="6">
        <v>1</v>
      </c>
      <c r="D8" s="6">
        <v>2</v>
      </c>
      <c r="E8" s="6">
        <v>228</v>
      </c>
      <c r="F8" s="6">
        <v>1070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229</v>
      </c>
      <c r="P8" s="6">
        <v>1072</v>
      </c>
      <c r="Q8" s="6">
        <v>1301</v>
      </c>
    </row>
    <row r="9" spans="2:17" ht="23.25" x14ac:dyDescent="0.35">
      <c r="B9" s="6" t="s">
        <v>42</v>
      </c>
      <c r="C9" s="6">
        <v>4</v>
      </c>
      <c r="D9" s="6">
        <v>10</v>
      </c>
      <c r="E9" s="6">
        <v>34</v>
      </c>
      <c r="F9" s="6">
        <v>101</v>
      </c>
      <c r="G9" s="6">
        <v>0</v>
      </c>
      <c r="H9" s="6">
        <v>0</v>
      </c>
      <c r="I9" s="6">
        <v>16</v>
      </c>
      <c r="J9" s="6">
        <v>53</v>
      </c>
      <c r="K9" s="6">
        <v>110</v>
      </c>
      <c r="L9" s="6">
        <v>335</v>
      </c>
      <c r="M9" s="6">
        <v>93</v>
      </c>
      <c r="N9" s="6">
        <v>265</v>
      </c>
      <c r="O9" s="6">
        <v>257</v>
      </c>
      <c r="P9" s="6">
        <v>764</v>
      </c>
      <c r="Q9" s="6">
        <v>1021</v>
      </c>
    </row>
    <row r="10" spans="2:17" ht="23.25" x14ac:dyDescent="0.35">
      <c r="B10" s="6" t="s">
        <v>43</v>
      </c>
      <c r="C10" s="6">
        <v>0</v>
      </c>
      <c r="D10" s="6">
        <v>0</v>
      </c>
      <c r="E10" s="6">
        <v>1</v>
      </c>
      <c r="F10" s="6">
        <v>31</v>
      </c>
      <c r="G10" s="6">
        <v>0</v>
      </c>
      <c r="H10" s="6">
        <v>0</v>
      </c>
      <c r="I10" s="6">
        <v>3</v>
      </c>
      <c r="J10" s="6">
        <v>61</v>
      </c>
      <c r="K10" s="6">
        <v>49</v>
      </c>
      <c r="L10" s="6">
        <v>183</v>
      </c>
      <c r="M10" s="6">
        <v>74</v>
      </c>
      <c r="N10" s="6">
        <v>234</v>
      </c>
      <c r="O10" s="6">
        <v>127</v>
      </c>
      <c r="P10" s="6">
        <v>509</v>
      </c>
      <c r="Q10" s="6">
        <v>636</v>
      </c>
    </row>
    <row r="11" spans="2:17" ht="23.25" x14ac:dyDescent="0.35">
      <c r="B11" s="14"/>
      <c r="C11" s="14"/>
      <c r="D11" s="14"/>
      <c r="E11" s="14"/>
      <c r="F11" s="14"/>
      <c r="G11" s="14"/>
    </row>
    <row r="12" spans="2:17" ht="24" thickBot="1" x14ac:dyDescent="0.4">
      <c r="B12" s="14"/>
      <c r="C12" s="14"/>
      <c r="D12" s="14"/>
      <c r="E12" s="14"/>
      <c r="F12" s="14"/>
      <c r="G12" s="14"/>
    </row>
    <row r="13" spans="2:17" ht="28.5" thickBot="1" x14ac:dyDescent="0.45">
      <c r="B13" s="13" t="s">
        <v>82</v>
      </c>
      <c r="C13" s="14"/>
      <c r="D13" s="14"/>
      <c r="E13" s="14"/>
      <c r="F13" s="14"/>
      <c r="G13" s="14"/>
    </row>
    <row r="14" spans="2:17" ht="23.25" x14ac:dyDescent="0.35">
      <c r="B14" s="6" t="s">
        <v>0</v>
      </c>
      <c r="C14" s="6" t="s">
        <v>25</v>
      </c>
      <c r="D14" s="6" t="s">
        <v>26</v>
      </c>
      <c r="E14" s="6" t="s">
        <v>27</v>
      </c>
      <c r="F14" s="6" t="s">
        <v>28</v>
      </c>
      <c r="G14" s="6" t="s">
        <v>29</v>
      </c>
      <c r="H14" s="6" t="s">
        <v>30</v>
      </c>
      <c r="I14" s="6" t="s">
        <v>31</v>
      </c>
      <c r="J14" s="6" t="s">
        <v>32</v>
      </c>
      <c r="K14" s="6" t="s">
        <v>33</v>
      </c>
      <c r="L14" s="6" t="s">
        <v>34</v>
      </c>
      <c r="M14" s="6" t="s">
        <v>35</v>
      </c>
      <c r="N14" s="6" t="s">
        <v>36</v>
      </c>
      <c r="O14" s="6" t="s">
        <v>37</v>
      </c>
      <c r="P14" s="6" t="s">
        <v>38</v>
      </c>
      <c r="Q14" s="6" t="s">
        <v>13</v>
      </c>
    </row>
    <row r="15" spans="2:17" ht="23.25" x14ac:dyDescent="0.35">
      <c r="B15" s="6" t="s">
        <v>39</v>
      </c>
      <c r="C15" s="6">
        <v>2577</v>
      </c>
      <c r="D15" s="6">
        <v>3347</v>
      </c>
      <c r="E15" s="6">
        <v>1873</v>
      </c>
      <c r="F15" s="6">
        <v>6236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4450</v>
      </c>
      <c r="P15" s="6">
        <v>9583</v>
      </c>
      <c r="Q15" s="6">
        <v>14033</v>
      </c>
    </row>
    <row r="16" spans="2:17" ht="23.25" x14ac:dyDescent="0.35">
      <c r="B16" s="6" t="s">
        <v>40</v>
      </c>
      <c r="C16" s="6">
        <v>930</v>
      </c>
      <c r="D16" s="6">
        <v>1569</v>
      </c>
      <c r="E16" s="6">
        <v>574</v>
      </c>
      <c r="F16" s="6">
        <v>1500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1504</v>
      </c>
      <c r="P16" s="6">
        <v>3069</v>
      </c>
      <c r="Q16" s="6">
        <v>4573</v>
      </c>
    </row>
    <row r="17" spans="2:17" ht="23.25" x14ac:dyDescent="0.35">
      <c r="B17" s="6" t="s">
        <v>41</v>
      </c>
      <c r="C17" s="6">
        <v>5</v>
      </c>
      <c r="D17" s="6">
        <v>6</v>
      </c>
      <c r="E17" s="6">
        <v>229</v>
      </c>
      <c r="F17" s="6">
        <v>1071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234</v>
      </c>
      <c r="P17" s="6">
        <v>1077</v>
      </c>
      <c r="Q17" s="6">
        <v>1311</v>
      </c>
    </row>
    <row r="18" spans="2:17" ht="23.25" x14ac:dyDescent="0.35">
      <c r="B18" s="2" t="s">
        <v>42</v>
      </c>
      <c r="C18" s="2">
        <v>4</v>
      </c>
      <c r="D18" s="2">
        <v>10</v>
      </c>
      <c r="E18" s="2">
        <v>36</v>
      </c>
      <c r="F18" s="2">
        <v>106</v>
      </c>
      <c r="G18" s="2"/>
      <c r="H18" s="2"/>
      <c r="I18" s="2">
        <v>16</v>
      </c>
      <c r="J18" s="2">
        <v>55</v>
      </c>
      <c r="K18" s="2">
        <v>111</v>
      </c>
      <c r="L18" s="2">
        <v>345</v>
      </c>
      <c r="M18" s="2">
        <v>93</v>
      </c>
      <c r="N18" s="2">
        <v>266</v>
      </c>
      <c r="O18" s="2">
        <f t="shared" ref="O18:P19" si="0">SUM(C18,E18,G18,I18,K18,M18)</f>
        <v>260</v>
      </c>
      <c r="P18" s="2">
        <f t="shared" si="0"/>
        <v>782</v>
      </c>
      <c r="Q18" s="2">
        <f>SUM(O18:P18)</f>
        <v>1042</v>
      </c>
    </row>
    <row r="19" spans="2:17" ht="23.25" x14ac:dyDescent="0.35">
      <c r="B19" s="2" t="s">
        <v>43</v>
      </c>
      <c r="C19" s="2">
        <v>0</v>
      </c>
      <c r="D19" s="2">
        <v>0</v>
      </c>
      <c r="E19" s="2">
        <v>9</v>
      </c>
      <c r="F19" s="2">
        <v>60</v>
      </c>
      <c r="G19" s="2"/>
      <c r="H19" s="2"/>
      <c r="I19" s="2">
        <v>9</v>
      </c>
      <c r="J19" s="2">
        <v>73</v>
      </c>
      <c r="K19" s="2">
        <v>61</v>
      </c>
      <c r="L19" s="2">
        <v>297</v>
      </c>
      <c r="M19" s="2">
        <v>70</v>
      </c>
      <c r="N19" s="2">
        <v>226</v>
      </c>
      <c r="O19" s="2">
        <f t="shared" si="0"/>
        <v>149</v>
      </c>
      <c r="P19" s="2">
        <f t="shared" si="0"/>
        <v>656</v>
      </c>
      <c r="Q19" s="2">
        <f>SUM(O19:P19)</f>
        <v>805</v>
      </c>
    </row>
    <row r="20" spans="2:17" ht="23.25" x14ac:dyDescent="0.35">
      <c r="B20" s="14"/>
      <c r="C20" s="14"/>
      <c r="D20" s="14"/>
      <c r="E20" s="14"/>
      <c r="F20" s="14"/>
      <c r="G20" s="14"/>
    </row>
    <row r="21" spans="2:17" ht="24" thickBot="1" x14ac:dyDescent="0.4">
      <c r="B21" s="14"/>
      <c r="C21" s="14"/>
      <c r="D21" s="14"/>
      <c r="E21" s="14"/>
      <c r="F21" s="14"/>
      <c r="G21" s="14"/>
    </row>
    <row r="22" spans="2:17" ht="28.5" thickBot="1" x14ac:dyDescent="0.45">
      <c r="B22" s="13" t="s">
        <v>80</v>
      </c>
      <c r="C22" s="14"/>
      <c r="D22" s="14"/>
      <c r="E22" s="14"/>
      <c r="F22" s="14"/>
      <c r="G22" s="14"/>
    </row>
    <row r="23" spans="2:17" ht="23.25" x14ac:dyDescent="0.35">
      <c r="B23" s="6" t="s">
        <v>0</v>
      </c>
      <c r="C23" s="2" t="s">
        <v>25</v>
      </c>
      <c r="D23" s="2" t="s">
        <v>26</v>
      </c>
      <c r="E23" s="2" t="s">
        <v>27</v>
      </c>
      <c r="F23" s="2" t="s">
        <v>28</v>
      </c>
      <c r="G23" s="2" t="s">
        <v>29</v>
      </c>
      <c r="H23" s="2" t="s">
        <v>30</v>
      </c>
      <c r="I23" s="2" t="s">
        <v>31</v>
      </c>
      <c r="J23" s="2" t="s">
        <v>32</v>
      </c>
      <c r="K23" s="2" t="s">
        <v>33</v>
      </c>
      <c r="L23" s="2" t="s">
        <v>34</v>
      </c>
      <c r="M23" s="2" t="s">
        <v>35</v>
      </c>
      <c r="N23" s="2" t="s">
        <v>36</v>
      </c>
      <c r="O23" s="2" t="s">
        <v>37</v>
      </c>
      <c r="P23" s="2" t="s">
        <v>38</v>
      </c>
      <c r="Q23" s="2" t="s">
        <v>13</v>
      </c>
    </row>
    <row r="24" spans="2:17" ht="23.25" x14ac:dyDescent="0.35">
      <c r="B24" s="2" t="s">
        <v>39</v>
      </c>
      <c r="C24" s="2">
        <v>2441</v>
      </c>
      <c r="D24" s="2">
        <v>3138</v>
      </c>
      <c r="E24" s="2">
        <v>1915</v>
      </c>
      <c r="F24" s="2">
        <v>6301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f t="shared" ref="O24:P26" si="1">SUM(C24,E24,G24,I24,K24,M24)</f>
        <v>4356</v>
      </c>
      <c r="P24" s="2">
        <f t="shared" si="1"/>
        <v>9439</v>
      </c>
      <c r="Q24" s="2">
        <f>SUM(O24:P24)</f>
        <v>13795</v>
      </c>
    </row>
    <row r="25" spans="2:17" ht="23.25" x14ac:dyDescent="0.35">
      <c r="B25" s="2" t="s">
        <v>40</v>
      </c>
      <c r="C25" s="2">
        <v>919</v>
      </c>
      <c r="D25" s="2">
        <v>1646</v>
      </c>
      <c r="E25" s="2">
        <v>884</v>
      </c>
      <c r="F25" s="2">
        <v>3153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f t="shared" si="1"/>
        <v>1803</v>
      </c>
      <c r="P25" s="2">
        <f t="shared" si="1"/>
        <v>4799</v>
      </c>
      <c r="Q25" s="2">
        <f>SUM(O25:P25)</f>
        <v>6602</v>
      </c>
    </row>
    <row r="26" spans="2:17" ht="23.25" x14ac:dyDescent="0.35">
      <c r="B26" s="2" t="s">
        <v>41</v>
      </c>
      <c r="C26" s="2">
        <v>163</v>
      </c>
      <c r="D26" s="2">
        <v>231</v>
      </c>
      <c r="E26" s="2">
        <v>36</v>
      </c>
      <c r="F26" s="2">
        <v>56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f t="shared" si="1"/>
        <v>199</v>
      </c>
      <c r="P26" s="2">
        <f t="shared" si="1"/>
        <v>287</v>
      </c>
      <c r="Q26" s="2">
        <f>SUM(O26:P26)</f>
        <v>486</v>
      </c>
    </row>
    <row r="27" spans="2:17" ht="23.25" x14ac:dyDescent="0.35">
      <c r="B27" s="2" t="s">
        <v>42</v>
      </c>
      <c r="C27" s="2">
        <v>4</v>
      </c>
      <c r="D27" s="2">
        <v>11</v>
      </c>
      <c r="E27" s="2">
        <v>36</v>
      </c>
      <c r="F27" s="2">
        <v>105</v>
      </c>
      <c r="G27" s="2"/>
      <c r="H27" s="2"/>
      <c r="I27" s="2">
        <v>17</v>
      </c>
      <c r="J27" s="2">
        <v>57</v>
      </c>
      <c r="K27" s="2">
        <v>111</v>
      </c>
      <c r="L27" s="2">
        <v>351</v>
      </c>
      <c r="M27" s="2">
        <v>101</v>
      </c>
      <c r="N27" s="2">
        <v>271</v>
      </c>
      <c r="O27" s="2">
        <f t="shared" ref="O27:P28" si="2">SUM(C27,E27,G27,I27,K27,M27)</f>
        <v>269</v>
      </c>
      <c r="P27" s="2">
        <f t="shared" si="2"/>
        <v>795</v>
      </c>
      <c r="Q27" s="2">
        <f>SUM(O27:P27)</f>
        <v>1064</v>
      </c>
    </row>
    <row r="28" spans="2:17" ht="23.25" x14ac:dyDescent="0.35">
      <c r="B28" s="2" t="s">
        <v>43</v>
      </c>
      <c r="C28" s="2">
        <v>0</v>
      </c>
      <c r="D28" s="2">
        <v>0</v>
      </c>
      <c r="E28" s="2">
        <v>2</v>
      </c>
      <c r="F28" s="2">
        <v>29</v>
      </c>
      <c r="G28" s="2"/>
      <c r="H28" s="2"/>
      <c r="I28" s="2">
        <v>3</v>
      </c>
      <c r="J28" s="2">
        <v>49</v>
      </c>
      <c r="K28" s="2">
        <v>58</v>
      </c>
      <c r="L28" s="2">
        <v>164</v>
      </c>
      <c r="M28" s="2">
        <v>88</v>
      </c>
      <c r="N28" s="2">
        <v>297</v>
      </c>
      <c r="O28" s="2">
        <f t="shared" si="2"/>
        <v>151</v>
      </c>
      <c r="P28" s="2">
        <f t="shared" si="2"/>
        <v>539</v>
      </c>
      <c r="Q28" s="2">
        <f>SUM(O28:P28)</f>
        <v>690</v>
      </c>
    </row>
    <row r="29" spans="2:17" ht="23.25" x14ac:dyDescent="0.35">
      <c r="C29" s="14"/>
      <c r="D29" s="14"/>
      <c r="E29" s="14"/>
      <c r="F29" s="14"/>
      <c r="G29" s="14"/>
    </row>
    <row r="30" spans="2:17" ht="24" thickBot="1" x14ac:dyDescent="0.4">
      <c r="C30" s="14"/>
      <c r="D30" s="14"/>
      <c r="E30" s="14"/>
      <c r="F30" s="14"/>
      <c r="G30" s="14"/>
    </row>
    <row r="31" spans="2:17" ht="28.5" thickBot="1" x14ac:dyDescent="0.45">
      <c r="B31" s="13" t="s">
        <v>64</v>
      </c>
      <c r="C31" s="14"/>
      <c r="D31" s="14"/>
      <c r="E31" s="14"/>
      <c r="F31" s="14"/>
      <c r="G31" s="14"/>
    </row>
    <row r="32" spans="2:17" ht="23.25" x14ac:dyDescent="0.35">
      <c r="B32" s="6" t="s">
        <v>0</v>
      </c>
      <c r="C32" s="2" t="s">
        <v>25</v>
      </c>
      <c r="D32" s="2" t="s">
        <v>26</v>
      </c>
      <c r="E32" s="2" t="s">
        <v>27</v>
      </c>
      <c r="F32" s="2" t="s">
        <v>28</v>
      </c>
      <c r="G32" s="2" t="s">
        <v>29</v>
      </c>
      <c r="H32" s="2" t="s">
        <v>30</v>
      </c>
      <c r="I32" s="2" t="s">
        <v>31</v>
      </c>
      <c r="J32" s="2" t="s">
        <v>32</v>
      </c>
      <c r="K32" s="2" t="s">
        <v>33</v>
      </c>
      <c r="L32" s="2" t="s">
        <v>34</v>
      </c>
      <c r="M32" s="2" t="s">
        <v>35</v>
      </c>
      <c r="N32" s="2" t="s">
        <v>36</v>
      </c>
      <c r="O32" s="2" t="s">
        <v>37</v>
      </c>
      <c r="P32" s="2" t="s">
        <v>38</v>
      </c>
      <c r="Q32" s="2" t="s">
        <v>13</v>
      </c>
    </row>
    <row r="33" spans="2:17" ht="23.25" x14ac:dyDescent="0.35">
      <c r="B33" s="2" t="s">
        <v>39</v>
      </c>
      <c r="C33" s="2">
        <v>2472</v>
      </c>
      <c r="D33" s="2">
        <v>3157</v>
      </c>
      <c r="E33" s="2">
        <v>1941</v>
      </c>
      <c r="F33" s="2">
        <v>6346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f t="shared" ref="O33:P37" si="3">SUM(C33,E33,G33,I33,K33,M33)</f>
        <v>4413</v>
      </c>
      <c r="P33" s="2">
        <f t="shared" si="3"/>
        <v>9503</v>
      </c>
      <c r="Q33" s="2">
        <f>SUM(O33:P33)</f>
        <v>13916</v>
      </c>
    </row>
    <row r="34" spans="2:17" ht="23.25" x14ac:dyDescent="0.35">
      <c r="B34" s="2" t="s">
        <v>40</v>
      </c>
      <c r="C34" s="2">
        <v>766</v>
      </c>
      <c r="D34" s="2">
        <v>1294</v>
      </c>
      <c r="E34" s="2">
        <v>725</v>
      </c>
      <c r="F34" s="2">
        <v>2366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f t="shared" si="3"/>
        <v>1491</v>
      </c>
      <c r="P34" s="2">
        <f t="shared" si="3"/>
        <v>3660</v>
      </c>
      <c r="Q34" s="2">
        <f>SUM(O34:P34)</f>
        <v>5151</v>
      </c>
    </row>
    <row r="35" spans="2:17" ht="23.25" x14ac:dyDescent="0.35">
      <c r="B35" s="2" t="s">
        <v>41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f t="shared" si="3"/>
        <v>0</v>
      </c>
      <c r="P35" s="2">
        <f t="shared" si="3"/>
        <v>0</v>
      </c>
      <c r="Q35" s="2">
        <f>SUM(O35:P35)</f>
        <v>0</v>
      </c>
    </row>
    <row r="36" spans="2:17" ht="23.25" x14ac:dyDescent="0.35">
      <c r="B36" s="2" t="s">
        <v>42</v>
      </c>
      <c r="C36" s="2">
        <v>4</v>
      </c>
      <c r="D36" s="2">
        <v>10</v>
      </c>
      <c r="E36" s="2">
        <v>36</v>
      </c>
      <c r="F36" s="2">
        <v>100</v>
      </c>
      <c r="G36" s="2">
        <v>0</v>
      </c>
      <c r="H36" s="2">
        <v>0</v>
      </c>
      <c r="I36" s="2">
        <v>18</v>
      </c>
      <c r="J36" s="2">
        <v>56</v>
      </c>
      <c r="K36" s="2">
        <v>109</v>
      </c>
      <c r="L36" s="2">
        <v>351</v>
      </c>
      <c r="M36" s="2">
        <v>102</v>
      </c>
      <c r="N36" s="2">
        <v>277</v>
      </c>
      <c r="O36" s="2">
        <f t="shared" si="3"/>
        <v>269</v>
      </c>
      <c r="P36" s="2">
        <f t="shared" si="3"/>
        <v>794</v>
      </c>
      <c r="Q36" s="2">
        <f>SUM(O36:P36)</f>
        <v>1063</v>
      </c>
    </row>
    <row r="37" spans="2:17" ht="23.25" x14ac:dyDescent="0.35">
      <c r="B37" s="2" t="s">
        <v>43</v>
      </c>
      <c r="C37" s="2">
        <v>1</v>
      </c>
      <c r="D37" s="2">
        <v>0</v>
      </c>
      <c r="E37" s="2">
        <v>8</v>
      </c>
      <c r="F37" s="2">
        <v>72</v>
      </c>
      <c r="G37" s="2">
        <v>0</v>
      </c>
      <c r="H37" s="2">
        <v>0</v>
      </c>
      <c r="I37" s="2">
        <v>9</v>
      </c>
      <c r="J37" s="2">
        <v>86</v>
      </c>
      <c r="K37" s="2">
        <v>72</v>
      </c>
      <c r="L37" s="2">
        <v>306</v>
      </c>
      <c r="M37" s="2">
        <v>74</v>
      </c>
      <c r="N37" s="2">
        <v>264</v>
      </c>
      <c r="O37" s="2">
        <f t="shared" si="3"/>
        <v>164</v>
      </c>
      <c r="P37" s="2">
        <f t="shared" si="3"/>
        <v>728</v>
      </c>
      <c r="Q37" s="2">
        <f>SUM(O37:P37)</f>
        <v>892</v>
      </c>
    </row>
    <row r="39" spans="2:17" ht="16.5" thickBot="1" x14ac:dyDescent="0.3"/>
    <row r="40" spans="2:17" ht="28.5" thickBot="1" x14ac:dyDescent="0.45">
      <c r="B40" s="10" t="s">
        <v>17</v>
      </c>
      <c r="C40" s="9"/>
    </row>
    <row r="41" spans="2:17" ht="23.25" x14ac:dyDescent="0.35">
      <c r="B41" s="2" t="s">
        <v>0</v>
      </c>
      <c r="C41" s="2" t="s">
        <v>25</v>
      </c>
      <c r="D41" s="2" t="s">
        <v>26</v>
      </c>
      <c r="E41" s="2" t="s">
        <v>27</v>
      </c>
      <c r="F41" s="2" t="s">
        <v>28</v>
      </c>
      <c r="G41" s="2" t="s">
        <v>29</v>
      </c>
      <c r="H41" s="2" t="s">
        <v>30</v>
      </c>
      <c r="I41" s="2" t="s">
        <v>31</v>
      </c>
      <c r="J41" s="2" t="s">
        <v>32</v>
      </c>
      <c r="K41" s="2" t="s">
        <v>33</v>
      </c>
      <c r="L41" s="2" t="s">
        <v>34</v>
      </c>
      <c r="M41" s="2" t="s">
        <v>35</v>
      </c>
      <c r="N41" s="2" t="s">
        <v>36</v>
      </c>
      <c r="O41" s="2" t="s">
        <v>37</v>
      </c>
      <c r="P41" s="2" t="s">
        <v>38</v>
      </c>
      <c r="Q41" s="2" t="s">
        <v>13</v>
      </c>
    </row>
    <row r="42" spans="2:17" ht="23.25" x14ac:dyDescent="0.35">
      <c r="B42" s="2" t="s">
        <v>39</v>
      </c>
      <c r="C42" s="2">
        <v>2561</v>
      </c>
      <c r="D42" s="2">
        <v>3218</v>
      </c>
      <c r="E42" s="2">
        <v>2010</v>
      </c>
      <c r="F42" s="2">
        <v>6526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4571</v>
      </c>
      <c r="P42" s="2">
        <v>9744</v>
      </c>
      <c r="Q42" s="2">
        <v>14315</v>
      </c>
    </row>
    <row r="43" spans="2:17" ht="23.25" x14ac:dyDescent="0.35">
      <c r="B43" s="2" t="s">
        <v>40</v>
      </c>
      <c r="C43" s="2">
        <v>946</v>
      </c>
      <c r="D43" s="2">
        <v>1755</v>
      </c>
      <c r="E43" s="2">
        <v>773</v>
      </c>
      <c r="F43" s="2">
        <v>2478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1719</v>
      </c>
      <c r="P43" s="2">
        <v>4233</v>
      </c>
      <c r="Q43" s="2">
        <v>5952</v>
      </c>
    </row>
    <row r="44" spans="2:17" ht="23.25" x14ac:dyDescent="0.35">
      <c r="B44" s="2" t="s">
        <v>41</v>
      </c>
      <c r="C44" s="2">
        <v>1</v>
      </c>
      <c r="D44" s="2">
        <v>3</v>
      </c>
      <c r="E44" s="2">
        <v>3</v>
      </c>
      <c r="F44" s="2">
        <v>9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4</v>
      </c>
      <c r="P44" s="2">
        <v>12</v>
      </c>
      <c r="Q44" s="2">
        <v>16</v>
      </c>
    </row>
    <row r="45" spans="2:17" ht="23.25" x14ac:dyDescent="0.35">
      <c r="B45" s="2" t="s">
        <v>42</v>
      </c>
      <c r="C45" s="2">
        <v>4</v>
      </c>
      <c r="D45" s="2">
        <v>10</v>
      </c>
      <c r="E45" s="2">
        <v>32</v>
      </c>
      <c r="F45" s="2">
        <v>100</v>
      </c>
      <c r="G45" s="2">
        <v>0</v>
      </c>
      <c r="H45" s="2">
        <v>0</v>
      </c>
      <c r="I45" s="2">
        <v>19</v>
      </c>
      <c r="J45" s="2">
        <v>61</v>
      </c>
      <c r="K45" s="2">
        <v>112</v>
      </c>
      <c r="L45" s="2">
        <v>347</v>
      </c>
      <c r="M45" s="2">
        <v>103</v>
      </c>
      <c r="N45" s="2">
        <v>282</v>
      </c>
      <c r="O45" s="2">
        <v>270</v>
      </c>
      <c r="P45" s="2">
        <v>800</v>
      </c>
      <c r="Q45" s="2">
        <v>1070</v>
      </c>
    </row>
    <row r="46" spans="2:17" ht="23.25" x14ac:dyDescent="0.35">
      <c r="B46" s="2" t="s">
        <v>43</v>
      </c>
      <c r="C46" s="2">
        <v>1</v>
      </c>
      <c r="D46" s="2">
        <v>0</v>
      </c>
      <c r="E46" s="2">
        <v>2</v>
      </c>
      <c r="F46" s="2">
        <v>30</v>
      </c>
      <c r="G46" s="2">
        <v>0</v>
      </c>
      <c r="H46" s="2">
        <v>0</v>
      </c>
      <c r="I46" s="2">
        <v>3</v>
      </c>
      <c r="J46" s="2">
        <v>55</v>
      </c>
      <c r="K46" s="2">
        <v>43</v>
      </c>
      <c r="L46" s="2">
        <v>178</v>
      </c>
      <c r="M46" s="2">
        <v>71</v>
      </c>
      <c r="N46" s="2">
        <v>223</v>
      </c>
      <c r="O46" s="2">
        <v>120</v>
      </c>
      <c r="P46" s="2">
        <v>486</v>
      </c>
      <c r="Q46" s="2">
        <v>606</v>
      </c>
    </row>
    <row r="48" spans="2:17" ht="16.5" thickBot="1" x14ac:dyDescent="0.3"/>
    <row r="49" spans="2:17" ht="28.5" thickBot="1" x14ac:dyDescent="0.45">
      <c r="B49" s="3" t="s">
        <v>63</v>
      </c>
    </row>
    <row r="50" spans="2:17" ht="23.25" x14ac:dyDescent="0.35">
      <c r="B50" s="6" t="s">
        <v>0</v>
      </c>
      <c r="C50" s="2" t="s">
        <v>25</v>
      </c>
      <c r="D50" s="2" t="s">
        <v>26</v>
      </c>
      <c r="E50" s="2" t="s">
        <v>27</v>
      </c>
      <c r="F50" s="2" t="s">
        <v>28</v>
      </c>
      <c r="G50" s="2" t="s">
        <v>29</v>
      </c>
      <c r="H50" s="2" t="s">
        <v>30</v>
      </c>
      <c r="I50" s="2" t="s">
        <v>31</v>
      </c>
      <c r="J50" s="2" t="s">
        <v>32</v>
      </c>
      <c r="K50" s="2" t="s">
        <v>33</v>
      </c>
      <c r="L50" s="2" t="s">
        <v>34</v>
      </c>
      <c r="M50" s="2" t="s">
        <v>35</v>
      </c>
      <c r="N50" s="2" t="s">
        <v>36</v>
      </c>
      <c r="O50" s="2" t="s">
        <v>37</v>
      </c>
      <c r="P50" s="2" t="s">
        <v>38</v>
      </c>
      <c r="Q50" s="2" t="s">
        <v>13</v>
      </c>
    </row>
    <row r="51" spans="2:17" ht="23.25" x14ac:dyDescent="0.35">
      <c r="B51" s="2" t="s">
        <v>39</v>
      </c>
      <c r="C51" s="2">
        <v>2589</v>
      </c>
      <c r="D51" s="2">
        <v>3224</v>
      </c>
      <c r="E51" s="2">
        <v>2035</v>
      </c>
      <c r="F51" s="2">
        <v>6529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4624</v>
      </c>
      <c r="P51" s="2">
        <v>9753</v>
      </c>
      <c r="Q51" s="2">
        <v>14377</v>
      </c>
    </row>
    <row r="52" spans="2:17" ht="23.25" x14ac:dyDescent="0.35">
      <c r="B52" s="2" t="s">
        <v>40</v>
      </c>
      <c r="C52" s="2">
        <v>823</v>
      </c>
      <c r="D52" s="2">
        <v>1472</v>
      </c>
      <c r="E52" s="2">
        <v>676</v>
      </c>
      <c r="F52" s="2">
        <v>2093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1499</v>
      </c>
      <c r="P52" s="2">
        <v>3565</v>
      </c>
      <c r="Q52" s="2">
        <v>5064</v>
      </c>
    </row>
    <row r="53" spans="2:17" ht="23.25" x14ac:dyDescent="0.35">
      <c r="B53" s="2" t="s">
        <v>41</v>
      </c>
      <c r="C53" s="2">
        <v>5</v>
      </c>
      <c r="D53" s="2">
        <v>5</v>
      </c>
      <c r="E53" s="2">
        <v>3</v>
      </c>
      <c r="F53" s="2">
        <v>3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8</v>
      </c>
      <c r="P53" s="2">
        <v>8</v>
      </c>
      <c r="Q53" s="2">
        <v>16</v>
      </c>
    </row>
    <row r="54" spans="2:17" ht="23.25" x14ac:dyDescent="0.35">
      <c r="B54" s="2" t="s">
        <v>42</v>
      </c>
      <c r="C54" s="2">
        <v>4</v>
      </c>
      <c r="D54" s="2">
        <v>10</v>
      </c>
      <c r="E54" s="2">
        <v>32</v>
      </c>
      <c r="F54" s="2">
        <v>103</v>
      </c>
      <c r="G54" s="2">
        <v>0</v>
      </c>
      <c r="H54" s="2">
        <v>0</v>
      </c>
      <c r="I54" s="2">
        <v>20</v>
      </c>
      <c r="J54" s="2">
        <v>63</v>
      </c>
      <c r="K54" s="2">
        <v>113</v>
      </c>
      <c r="L54" s="2">
        <v>354</v>
      </c>
      <c r="M54" s="2">
        <v>106</v>
      </c>
      <c r="N54" s="2">
        <v>292</v>
      </c>
      <c r="O54" s="2">
        <v>275</v>
      </c>
      <c r="P54" s="2">
        <v>822</v>
      </c>
      <c r="Q54" s="2">
        <v>1097</v>
      </c>
    </row>
    <row r="55" spans="2:17" ht="23.25" x14ac:dyDescent="0.35">
      <c r="B55" s="2" t="s">
        <v>43</v>
      </c>
      <c r="C55" s="2">
        <v>0</v>
      </c>
      <c r="D55" s="2">
        <v>0</v>
      </c>
      <c r="E55" s="2">
        <v>9</v>
      </c>
      <c r="F55" s="2">
        <v>69</v>
      </c>
      <c r="G55" s="2">
        <v>0</v>
      </c>
      <c r="H55" s="2">
        <v>0</v>
      </c>
      <c r="I55" s="2">
        <v>9</v>
      </c>
      <c r="J55" s="2">
        <v>88</v>
      </c>
      <c r="K55" s="2">
        <v>61</v>
      </c>
      <c r="L55" s="2">
        <v>293</v>
      </c>
      <c r="M55" s="2">
        <v>76</v>
      </c>
      <c r="N55" s="2">
        <v>227</v>
      </c>
      <c r="O55" s="2">
        <v>155</v>
      </c>
      <c r="P55" s="2">
        <v>677</v>
      </c>
      <c r="Q55" s="2">
        <v>832</v>
      </c>
    </row>
    <row r="56" spans="2:17" ht="23.25" x14ac:dyDescent="0.35">
      <c r="B56" s="2" t="s">
        <v>65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</row>
  </sheetData>
  <mergeCells count="1">
    <mergeCell ref="B2:G2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zoomScale="70" zoomScaleNormal="70" workbookViewId="0">
      <selection activeCell="K9" sqref="K9"/>
    </sheetView>
  </sheetViews>
  <sheetFormatPr baseColWidth="10" defaultRowHeight="15.75" x14ac:dyDescent="0.25"/>
  <cols>
    <col min="2" max="2" width="42.75" bestFit="1" customWidth="1"/>
    <col min="3" max="3" width="18.375" bestFit="1" customWidth="1"/>
    <col min="4" max="4" width="17.5" bestFit="1" customWidth="1"/>
    <col min="5" max="5" width="6.5" bestFit="1" customWidth="1"/>
    <col min="6" max="6" width="12.375" customWidth="1"/>
    <col min="7" max="7" width="18.25" bestFit="1" customWidth="1"/>
  </cols>
  <sheetData>
    <row r="1" spans="2:8" ht="16.5" thickBot="1" x14ac:dyDescent="0.3"/>
    <row r="2" spans="2:8" ht="28.5" thickBot="1" x14ac:dyDescent="0.45">
      <c r="B2" s="42" t="s">
        <v>44</v>
      </c>
      <c r="C2" s="43"/>
      <c r="D2" s="43"/>
      <c r="E2" s="43"/>
      <c r="F2" s="43"/>
      <c r="G2" s="43"/>
      <c r="H2" s="44"/>
    </row>
    <row r="3" spans="2:8" ht="28.5" thickBot="1" x14ac:dyDescent="0.45">
      <c r="B3" s="15"/>
      <c r="C3" s="15"/>
      <c r="D3" s="15"/>
      <c r="E3" s="15"/>
      <c r="F3" s="15"/>
      <c r="G3" s="15"/>
      <c r="H3" s="15"/>
    </row>
    <row r="4" spans="2:8" ht="28.5" thickBot="1" x14ac:dyDescent="0.45">
      <c r="B4" s="13" t="s">
        <v>83</v>
      </c>
      <c r="C4" s="15"/>
      <c r="D4" s="15"/>
      <c r="E4" s="15"/>
      <c r="F4" s="15"/>
      <c r="G4" s="15"/>
      <c r="H4" s="15"/>
    </row>
    <row r="5" spans="2:8" ht="27.75" x14ac:dyDescent="0.4">
      <c r="B5" s="6" t="s">
        <v>0</v>
      </c>
      <c r="C5" s="6" t="s">
        <v>37</v>
      </c>
      <c r="D5" s="6" t="s">
        <v>38</v>
      </c>
      <c r="E5" s="6" t="s">
        <v>13</v>
      </c>
      <c r="F5" s="15"/>
      <c r="G5" s="15"/>
      <c r="H5" s="15"/>
    </row>
    <row r="6" spans="2:8" ht="27.75" x14ac:dyDescent="0.4">
      <c r="B6" s="6" t="s">
        <v>45</v>
      </c>
      <c r="C6" s="6">
        <v>95</v>
      </c>
      <c r="D6" s="6">
        <v>498</v>
      </c>
      <c r="E6" s="6">
        <v>593</v>
      </c>
      <c r="F6" s="15"/>
      <c r="G6" s="15"/>
      <c r="H6" s="15"/>
    </row>
    <row r="7" spans="2:8" ht="27.75" x14ac:dyDescent="0.4">
      <c r="B7" s="6" t="s">
        <v>46</v>
      </c>
      <c r="C7" s="6">
        <v>13</v>
      </c>
      <c r="D7" s="6">
        <v>3</v>
      </c>
      <c r="E7" s="6">
        <v>16</v>
      </c>
      <c r="F7" s="15"/>
      <c r="G7" s="15"/>
      <c r="H7" s="15"/>
    </row>
    <row r="8" spans="2:8" ht="27.75" x14ac:dyDescent="0.4">
      <c r="B8" s="6" t="s">
        <v>48</v>
      </c>
      <c r="C8" s="6">
        <v>5</v>
      </c>
      <c r="D8" s="6">
        <v>14</v>
      </c>
      <c r="E8" s="6">
        <v>19</v>
      </c>
      <c r="F8" s="15"/>
      <c r="G8" s="15"/>
      <c r="H8" s="15"/>
    </row>
    <row r="9" spans="2:8" ht="27.75" x14ac:dyDescent="0.4">
      <c r="B9" s="6" t="s">
        <v>49</v>
      </c>
      <c r="C9" s="6">
        <v>0</v>
      </c>
      <c r="D9" s="6">
        <v>5</v>
      </c>
      <c r="E9" s="6">
        <v>5</v>
      </c>
      <c r="F9" s="15"/>
      <c r="G9" s="15"/>
      <c r="H9" s="15"/>
    </row>
    <row r="10" spans="2:8" ht="27.75" x14ac:dyDescent="0.4">
      <c r="B10" s="15"/>
      <c r="C10" s="15"/>
      <c r="D10" s="15"/>
      <c r="E10" s="15"/>
      <c r="F10" s="15"/>
      <c r="G10" s="15"/>
      <c r="H10" s="15"/>
    </row>
    <row r="11" spans="2:8" ht="28.5" thickBot="1" x14ac:dyDescent="0.45">
      <c r="B11" s="15"/>
      <c r="C11" s="15"/>
      <c r="D11" s="15"/>
      <c r="E11" s="15"/>
      <c r="F11" s="15"/>
      <c r="G11" s="15"/>
      <c r="H11" s="15"/>
    </row>
    <row r="12" spans="2:8" ht="28.5" thickBot="1" x14ac:dyDescent="0.45">
      <c r="B12" s="13" t="s">
        <v>82</v>
      </c>
      <c r="C12" s="15"/>
      <c r="D12" s="15"/>
      <c r="E12" s="15"/>
      <c r="F12" s="15"/>
      <c r="G12" s="15"/>
      <c r="H12" s="15"/>
    </row>
    <row r="13" spans="2:8" ht="27.75" x14ac:dyDescent="0.4">
      <c r="B13" s="6" t="s">
        <v>0</v>
      </c>
      <c r="C13" s="6" t="s">
        <v>37</v>
      </c>
      <c r="D13" s="6" t="s">
        <v>38</v>
      </c>
      <c r="E13" s="6" t="s">
        <v>13</v>
      </c>
      <c r="F13" s="15"/>
      <c r="G13" s="15"/>
      <c r="H13" s="15"/>
    </row>
    <row r="14" spans="2:8" ht="27.75" x14ac:dyDescent="0.4">
      <c r="B14" s="6" t="s">
        <v>45</v>
      </c>
      <c r="C14" s="6">
        <v>93</v>
      </c>
      <c r="D14" s="6">
        <v>484</v>
      </c>
      <c r="E14" s="6">
        <f>SUM(C14:D14)</f>
        <v>577</v>
      </c>
      <c r="F14" s="15"/>
      <c r="G14" s="15"/>
      <c r="H14" s="15"/>
    </row>
    <row r="15" spans="2:8" ht="27.75" x14ac:dyDescent="0.4">
      <c r="B15" s="6" t="s">
        <v>46</v>
      </c>
      <c r="C15" s="6">
        <v>19</v>
      </c>
      <c r="D15" s="6">
        <v>3</v>
      </c>
      <c r="E15" s="6">
        <f>SUM(C15:D15)</f>
        <v>22</v>
      </c>
      <c r="F15" s="15"/>
      <c r="G15" s="15"/>
      <c r="H15" s="15"/>
    </row>
    <row r="16" spans="2:8" ht="27.75" x14ac:dyDescent="0.4">
      <c r="B16" s="6" t="s">
        <v>47</v>
      </c>
      <c r="C16" s="6">
        <v>0</v>
      </c>
      <c r="D16" s="6">
        <v>0</v>
      </c>
      <c r="E16" s="6">
        <f>SUM(C16:D16)</f>
        <v>0</v>
      </c>
      <c r="F16" s="15"/>
      <c r="G16" s="15"/>
      <c r="H16" s="15"/>
    </row>
    <row r="17" spans="2:8" ht="27.75" x14ac:dyDescent="0.4">
      <c r="B17" s="6" t="s">
        <v>48</v>
      </c>
      <c r="C17" s="6">
        <v>5</v>
      </c>
      <c r="D17" s="6">
        <v>14</v>
      </c>
      <c r="E17" s="6">
        <f>SUM(C17:D17)</f>
        <v>19</v>
      </c>
      <c r="F17" s="15"/>
      <c r="G17" s="15"/>
      <c r="H17" s="15"/>
    </row>
    <row r="18" spans="2:8" ht="27.75" x14ac:dyDescent="0.4">
      <c r="B18" s="6" t="s">
        <v>49</v>
      </c>
      <c r="C18" s="6">
        <v>1</v>
      </c>
      <c r="D18" s="6">
        <v>3</v>
      </c>
      <c r="E18" s="6">
        <f>SUM(C18:D18)</f>
        <v>4</v>
      </c>
      <c r="F18" s="15"/>
      <c r="G18" s="15"/>
      <c r="H18" s="15"/>
    </row>
    <row r="19" spans="2:8" ht="27.75" x14ac:dyDescent="0.4">
      <c r="B19" s="15"/>
      <c r="C19" s="15"/>
      <c r="D19" s="15"/>
      <c r="E19" s="15"/>
      <c r="F19" s="15"/>
      <c r="G19" s="15"/>
      <c r="H19" s="15"/>
    </row>
    <row r="20" spans="2:8" ht="28.5" thickBot="1" x14ac:dyDescent="0.45">
      <c r="B20" s="15"/>
      <c r="C20" s="15"/>
      <c r="D20" s="15"/>
      <c r="E20" s="15"/>
      <c r="F20" s="15"/>
      <c r="G20" s="15"/>
      <c r="H20" s="15"/>
    </row>
    <row r="21" spans="2:8" ht="28.5" thickBot="1" x14ac:dyDescent="0.45">
      <c r="B21" s="13" t="s">
        <v>80</v>
      </c>
      <c r="C21" s="15"/>
      <c r="D21" s="15"/>
      <c r="E21" s="15"/>
      <c r="F21" s="15"/>
      <c r="G21" s="15"/>
      <c r="H21" s="15"/>
    </row>
    <row r="22" spans="2:8" ht="27.75" x14ac:dyDescent="0.4">
      <c r="B22" s="6" t="s">
        <v>0</v>
      </c>
      <c r="C22" s="2" t="s">
        <v>37</v>
      </c>
      <c r="D22" s="2" t="s">
        <v>38</v>
      </c>
      <c r="E22" s="2" t="s">
        <v>13</v>
      </c>
      <c r="F22" s="15"/>
      <c r="G22" s="15"/>
      <c r="H22" s="15"/>
    </row>
    <row r="23" spans="2:8" ht="27.75" x14ac:dyDescent="0.4">
      <c r="B23" s="2" t="s">
        <v>45</v>
      </c>
      <c r="C23" s="2">
        <v>73</v>
      </c>
      <c r="D23" s="2">
        <v>417</v>
      </c>
      <c r="E23" s="2">
        <f>SUM(C23:D23)</f>
        <v>490</v>
      </c>
      <c r="F23" s="15"/>
      <c r="G23" s="15"/>
      <c r="H23" s="15"/>
    </row>
    <row r="24" spans="2:8" ht="27.75" x14ac:dyDescent="0.4">
      <c r="B24" s="2" t="s">
        <v>46</v>
      </c>
      <c r="C24" s="2">
        <v>26</v>
      </c>
      <c r="D24" s="2">
        <v>88</v>
      </c>
      <c r="E24" s="2">
        <f t="shared" ref="E24:E25" si="0">SUM(C24:D24)</f>
        <v>114</v>
      </c>
      <c r="F24" s="15"/>
      <c r="G24" s="15"/>
      <c r="H24" s="15"/>
    </row>
    <row r="25" spans="2:8" ht="27.75" x14ac:dyDescent="0.4">
      <c r="B25" s="2" t="s">
        <v>47</v>
      </c>
      <c r="C25" s="2">
        <v>9</v>
      </c>
      <c r="D25" s="2">
        <v>3</v>
      </c>
      <c r="E25" s="2">
        <f t="shared" si="0"/>
        <v>12</v>
      </c>
      <c r="F25" s="15"/>
      <c r="G25" s="15"/>
      <c r="H25" s="15"/>
    </row>
    <row r="26" spans="2:8" ht="27.75" x14ac:dyDescent="0.4">
      <c r="B26" s="2" t="s">
        <v>48</v>
      </c>
      <c r="C26" s="2">
        <v>6</v>
      </c>
      <c r="D26" s="2">
        <v>16</v>
      </c>
      <c r="E26" s="2">
        <f>SUM(C26:D26)</f>
        <v>22</v>
      </c>
      <c r="F26" s="15"/>
      <c r="G26" s="15"/>
      <c r="H26" s="15"/>
    </row>
    <row r="27" spans="2:8" ht="27.75" x14ac:dyDescent="0.4">
      <c r="B27" s="2" t="s">
        <v>49</v>
      </c>
      <c r="C27" s="2">
        <v>0</v>
      </c>
      <c r="D27" s="2">
        <v>3</v>
      </c>
      <c r="E27" s="2">
        <f>SUM(C27:D27)</f>
        <v>3</v>
      </c>
      <c r="F27" s="15"/>
      <c r="G27" s="15"/>
      <c r="H27" s="15"/>
    </row>
    <row r="28" spans="2:8" ht="27.75" x14ac:dyDescent="0.4">
      <c r="B28" s="15"/>
      <c r="C28" s="15"/>
      <c r="D28" s="15"/>
      <c r="E28" s="15"/>
      <c r="F28" s="15"/>
      <c r="G28" s="15"/>
      <c r="H28" s="15"/>
    </row>
    <row r="29" spans="2:8" ht="28.5" thickBot="1" x14ac:dyDescent="0.45">
      <c r="B29" s="15"/>
      <c r="C29" s="15"/>
      <c r="D29" s="15"/>
      <c r="E29" s="15"/>
      <c r="F29" s="15"/>
      <c r="G29" s="15"/>
      <c r="H29" s="15"/>
    </row>
    <row r="30" spans="2:8" ht="28.5" thickBot="1" x14ac:dyDescent="0.45">
      <c r="B30" s="13" t="s">
        <v>64</v>
      </c>
      <c r="C30" s="15"/>
      <c r="D30" s="15"/>
      <c r="E30" s="15"/>
      <c r="F30" s="15"/>
      <c r="G30" s="15"/>
      <c r="H30" s="15"/>
    </row>
    <row r="31" spans="2:8" ht="27.75" x14ac:dyDescent="0.4">
      <c r="B31" s="6" t="s">
        <v>0</v>
      </c>
      <c r="C31" s="2" t="s">
        <v>37</v>
      </c>
      <c r="D31" s="2" t="s">
        <v>38</v>
      </c>
      <c r="E31" s="2" t="s">
        <v>13</v>
      </c>
      <c r="F31" s="15"/>
      <c r="G31" s="15"/>
      <c r="H31" s="15"/>
    </row>
    <row r="32" spans="2:8" ht="27.75" x14ac:dyDescent="0.4">
      <c r="B32" s="2" t="s">
        <v>45</v>
      </c>
      <c r="C32" s="2">
        <v>73</v>
      </c>
      <c r="D32" s="2">
        <v>417</v>
      </c>
      <c r="E32" s="2">
        <f>SUM(C32:D32)</f>
        <v>490</v>
      </c>
      <c r="F32" s="15"/>
      <c r="G32" s="15"/>
      <c r="H32" s="15"/>
    </row>
    <row r="33" spans="2:8" ht="27.75" x14ac:dyDescent="0.4">
      <c r="B33" s="2" t="s">
        <v>46</v>
      </c>
      <c r="C33" s="2">
        <v>21</v>
      </c>
      <c r="D33" s="2">
        <v>67</v>
      </c>
      <c r="E33" s="2">
        <f>SUM(C33:D33)</f>
        <v>88</v>
      </c>
      <c r="F33" s="15"/>
      <c r="G33" s="15"/>
      <c r="H33" s="15"/>
    </row>
    <row r="34" spans="2:8" ht="27.75" x14ac:dyDescent="0.4">
      <c r="B34" s="2" t="s">
        <v>47</v>
      </c>
      <c r="C34" s="2">
        <v>0</v>
      </c>
      <c r="D34" s="2">
        <v>0</v>
      </c>
      <c r="E34" s="2">
        <f>SUM(C34:D34)</f>
        <v>0</v>
      </c>
      <c r="F34" s="15"/>
      <c r="G34" s="15"/>
      <c r="H34" s="15"/>
    </row>
    <row r="35" spans="2:8" ht="23.25" x14ac:dyDescent="0.35">
      <c r="B35" s="2" t="s">
        <v>48</v>
      </c>
      <c r="C35" s="2">
        <v>7</v>
      </c>
      <c r="D35" s="2">
        <v>17</v>
      </c>
      <c r="E35" s="2">
        <f>SUM(C35:D35)</f>
        <v>24</v>
      </c>
    </row>
    <row r="36" spans="2:8" ht="23.25" x14ac:dyDescent="0.35">
      <c r="B36" s="2" t="s">
        <v>49</v>
      </c>
      <c r="C36" s="2">
        <v>0</v>
      </c>
      <c r="D36" s="2">
        <v>3</v>
      </c>
      <c r="E36" s="2">
        <f>SUM(C36:D36)</f>
        <v>3</v>
      </c>
    </row>
    <row r="37" spans="2:8" ht="23.25" x14ac:dyDescent="0.35">
      <c r="B37" s="17"/>
      <c r="C37" s="17"/>
      <c r="D37" s="17"/>
      <c r="E37" s="17"/>
    </row>
    <row r="38" spans="2:8" ht="16.5" thickBot="1" x14ac:dyDescent="0.3">
      <c r="B38" s="16"/>
      <c r="C38" s="16"/>
      <c r="D38" s="16"/>
      <c r="E38" s="16"/>
    </row>
    <row r="39" spans="2:8" ht="28.5" thickBot="1" x14ac:dyDescent="0.45">
      <c r="B39" s="10" t="s">
        <v>17</v>
      </c>
      <c r="C39" s="9"/>
    </row>
    <row r="40" spans="2:8" ht="23.25" x14ac:dyDescent="0.35">
      <c r="B40" s="2" t="s">
        <v>0</v>
      </c>
      <c r="C40" s="2" t="s">
        <v>37</v>
      </c>
      <c r="D40" s="2" t="s">
        <v>38</v>
      </c>
      <c r="E40" s="2" t="s">
        <v>13</v>
      </c>
    </row>
    <row r="41" spans="2:8" ht="23.25" x14ac:dyDescent="0.35">
      <c r="B41" s="2" t="s">
        <v>45</v>
      </c>
      <c r="C41" s="2">
        <v>74</v>
      </c>
      <c r="D41" s="2">
        <v>414</v>
      </c>
      <c r="E41" s="2">
        <v>488</v>
      </c>
    </row>
    <row r="42" spans="2:8" ht="23.25" x14ac:dyDescent="0.35">
      <c r="B42" s="2" t="s">
        <v>46</v>
      </c>
      <c r="C42" s="2">
        <v>21</v>
      </c>
      <c r="D42" s="2">
        <v>79</v>
      </c>
      <c r="E42" s="2">
        <v>100</v>
      </c>
    </row>
    <row r="43" spans="2:8" ht="23.25" x14ac:dyDescent="0.35">
      <c r="B43" s="2" t="s">
        <v>47</v>
      </c>
      <c r="C43" s="2">
        <v>14</v>
      </c>
      <c r="D43" s="2">
        <v>3</v>
      </c>
      <c r="E43" s="2">
        <v>17</v>
      </c>
    </row>
    <row r="44" spans="2:8" ht="23.25" x14ac:dyDescent="0.35">
      <c r="B44" s="2" t="s">
        <v>48</v>
      </c>
      <c r="C44" s="2">
        <v>8</v>
      </c>
      <c r="D44" s="2">
        <v>18</v>
      </c>
      <c r="E44" s="2">
        <v>26</v>
      </c>
    </row>
    <row r="45" spans="2:8" ht="23.25" x14ac:dyDescent="0.35">
      <c r="B45" s="2" t="s">
        <v>49</v>
      </c>
      <c r="C45" s="2">
        <v>0</v>
      </c>
      <c r="D45" s="2">
        <v>3</v>
      </c>
      <c r="E45" s="2">
        <v>3</v>
      </c>
    </row>
    <row r="47" spans="2:8" ht="16.5" thickBot="1" x14ac:dyDescent="0.3"/>
    <row r="48" spans="2:8" ht="28.5" thickBot="1" x14ac:dyDescent="0.45">
      <c r="B48" s="3" t="s">
        <v>63</v>
      </c>
    </row>
    <row r="49" spans="2:5" ht="23.25" x14ac:dyDescent="0.35">
      <c r="B49" s="6" t="s">
        <v>0</v>
      </c>
      <c r="C49" s="2" t="s">
        <v>37</v>
      </c>
      <c r="D49" s="2" t="s">
        <v>38</v>
      </c>
      <c r="E49" s="2" t="s">
        <v>13</v>
      </c>
    </row>
    <row r="50" spans="2:5" ht="23.25" x14ac:dyDescent="0.35">
      <c r="B50" s="2" t="s">
        <v>45</v>
      </c>
      <c r="C50" s="2">
        <v>73</v>
      </c>
      <c r="D50" s="2">
        <v>420</v>
      </c>
      <c r="E50" s="2">
        <v>493</v>
      </c>
    </row>
    <row r="51" spans="2:5" ht="23.25" x14ac:dyDescent="0.35">
      <c r="B51" s="2" t="s">
        <v>46</v>
      </c>
      <c r="C51" s="2">
        <v>15</v>
      </c>
      <c r="D51" s="2">
        <v>61</v>
      </c>
      <c r="E51" s="2">
        <v>76</v>
      </c>
    </row>
    <row r="52" spans="2:5" ht="23.25" x14ac:dyDescent="0.35">
      <c r="B52" s="2" t="s">
        <v>47</v>
      </c>
      <c r="C52" s="2">
        <v>16</v>
      </c>
      <c r="D52" s="2">
        <v>5</v>
      </c>
      <c r="E52" s="2">
        <v>21</v>
      </c>
    </row>
    <row r="53" spans="2:5" ht="23.25" x14ac:dyDescent="0.35">
      <c r="B53" s="2" t="s">
        <v>48</v>
      </c>
      <c r="C53" s="2">
        <v>11</v>
      </c>
      <c r="D53" s="2">
        <v>24</v>
      </c>
      <c r="E53" s="2">
        <v>35</v>
      </c>
    </row>
    <row r="54" spans="2:5" ht="23.25" x14ac:dyDescent="0.35">
      <c r="B54" s="2" t="s">
        <v>49</v>
      </c>
      <c r="C54" s="2">
        <v>1</v>
      </c>
      <c r="D54" s="2">
        <v>4</v>
      </c>
      <c r="E54" s="2">
        <v>5</v>
      </c>
    </row>
  </sheetData>
  <mergeCells count="1">
    <mergeCell ref="B2:H2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1"/>
  <sheetViews>
    <sheetView zoomScale="60" zoomScaleNormal="60" workbookViewId="0">
      <selection activeCell="G13" sqref="G13"/>
    </sheetView>
  </sheetViews>
  <sheetFormatPr baseColWidth="10" defaultRowHeight="15.75" x14ac:dyDescent="0.25"/>
  <cols>
    <col min="2" max="2" width="38.375" bestFit="1" customWidth="1"/>
    <col min="3" max="3" width="15.75" bestFit="1" customWidth="1"/>
    <col min="4" max="4" width="14.875" bestFit="1" customWidth="1"/>
    <col min="5" max="5" width="15.75" bestFit="1" customWidth="1"/>
    <col min="6" max="6" width="14.875" bestFit="1" customWidth="1"/>
    <col min="7" max="7" width="15.75" bestFit="1" customWidth="1"/>
    <col min="8" max="8" width="14.875" bestFit="1" customWidth="1"/>
    <col min="9" max="9" width="15.75" bestFit="1" customWidth="1"/>
    <col min="10" max="10" width="14.875" bestFit="1" customWidth="1"/>
    <col min="11" max="11" width="14.25" bestFit="1" customWidth="1"/>
    <col min="12" max="12" width="13.375" bestFit="1" customWidth="1"/>
    <col min="13" max="13" width="18.375" bestFit="1" customWidth="1"/>
    <col min="14" max="14" width="17.5" bestFit="1" customWidth="1"/>
    <col min="15" max="15" width="18.375" bestFit="1" customWidth="1"/>
    <col min="16" max="16" width="18.25" bestFit="1" customWidth="1"/>
  </cols>
  <sheetData>
    <row r="1" spans="2:15" ht="16.5" thickBot="1" x14ac:dyDescent="0.3"/>
    <row r="2" spans="2:15" ht="28.5" thickBot="1" x14ac:dyDescent="0.45">
      <c r="B2" s="42" t="s">
        <v>50</v>
      </c>
      <c r="C2" s="43"/>
      <c r="D2" s="43"/>
      <c r="E2" s="43"/>
      <c r="F2" s="43"/>
      <c r="G2" s="44"/>
    </row>
    <row r="3" spans="2:15" ht="28.5" thickBot="1" x14ac:dyDescent="0.45">
      <c r="B3" s="15"/>
      <c r="C3" s="15"/>
      <c r="D3" s="15"/>
      <c r="E3" s="15"/>
      <c r="F3" s="15"/>
      <c r="G3" s="15"/>
    </row>
    <row r="4" spans="2:15" ht="28.5" thickBot="1" x14ac:dyDescent="0.45">
      <c r="B4" s="10" t="s">
        <v>83</v>
      </c>
      <c r="C4" s="15"/>
      <c r="D4" s="15"/>
      <c r="E4" s="15"/>
      <c r="F4" s="15"/>
      <c r="G4" s="15"/>
    </row>
    <row r="5" spans="2:15" ht="23.25" x14ac:dyDescent="0.35">
      <c r="B5" s="2" t="s">
        <v>0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13</v>
      </c>
    </row>
    <row r="6" spans="2:15" ht="23.25" x14ac:dyDescent="0.35">
      <c r="B6" s="2" t="s">
        <v>51</v>
      </c>
      <c r="C6" s="2">
        <v>1268</v>
      </c>
      <c r="D6" s="2">
        <v>1070</v>
      </c>
      <c r="E6" s="2">
        <v>878</v>
      </c>
      <c r="F6" s="2">
        <v>2437</v>
      </c>
      <c r="G6" s="2">
        <v>77</v>
      </c>
      <c r="H6" s="2">
        <v>466</v>
      </c>
      <c r="I6" s="2">
        <v>65</v>
      </c>
      <c r="J6" s="2">
        <v>1368</v>
      </c>
      <c r="K6" s="2">
        <v>0</v>
      </c>
      <c r="L6" s="2">
        <v>0</v>
      </c>
      <c r="M6" s="2">
        <v>2288</v>
      </c>
      <c r="N6" s="2">
        <v>5341</v>
      </c>
      <c r="O6" s="2">
        <v>7629</v>
      </c>
    </row>
    <row r="7" spans="2:15" ht="23.25" x14ac:dyDescent="0.35">
      <c r="B7" s="2" t="s">
        <v>52</v>
      </c>
      <c r="C7" s="2">
        <v>825</v>
      </c>
      <c r="D7" s="2">
        <v>1332</v>
      </c>
      <c r="E7" s="2">
        <v>516</v>
      </c>
      <c r="F7" s="2">
        <v>2298</v>
      </c>
      <c r="G7" s="2">
        <v>57</v>
      </c>
      <c r="H7" s="2">
        <v>324</v>
      </c>
      <c r="I7" s="2">
        <v>140</v>
      </c>
      <c r="J7" s="2">
        <v>2209</v>
      </c>
      <c r="K7" s="2">
        <v>0</v>
      </c>
      <c r="L7" s="2">
        <v>0</v>
      </c>
      <c r="M7" s="2">
        <v>1538</v>
      </c>
      <c r="N7" s="2">
        <v>6163</v>
      </c>
      <c r="O7" s="2">
        <v>7701</v>
      </c>
    </row>
    <row r="8" spans="2:15" ht="23.25" x14ac:dyDescent="0.35">
      <c r="B8" s="2" t="s">
        <v>53</v>
      </c>
      <c r="C8" s="2">
        <v>82</v>
      </c>
      <c r="D8" s="2">
        <v>33</v>
      </c>
      <c r="E8" s="2">
        <v>38</v>
      </c>
      <c r="F8" s="2">
        <v>56</v>
      </c>
      <c r="G8" s="2">
        <v>0</v>
      </c>
      <c r="H8" s="2">
        <v>1</v>
      </c>
      <c r="I8" s="2">
        <v>3</v>
      </c>
      <c r="J8" s="2">
        <v>30</v>
      </c>
      <c r="K8" s="2">
        <v>0</v>
      </c>
      <c r="L8" s="2">
        <v>0</v>
      </c>
      <c r="M8" s="2">
        <v>123</v>
      </c>
      <c r="N8" s="2">
        <v>120</v>
      </c>
      <c r="O8" s="2">
        <v>243</v>
      </c>
    </row>
    <row r="9" spans="2:15" ht="23.25" x14ac:dyDescent="0.35">
      <c r="B9" s="2" t="s">
        <v>54</v>
      </c>
      <c r="C9" s="2">
        <v>0</v>
      </c>
      <c r="D9" s="2">
        <v>0</v>
      </c>
      <c r="E9" s="2">
        <v>0</v>
      </c>
      <c r="F9" s="2">
        <v>3</v>
      </c>
      <c r="G9" s="2">
        <v>0</v>
      </c>
      <c r="H9" s="2">
        <v>0</v>
      </c>
      <c r="I9" s="2">
        <v>2</v>
      </c>
      <c r="J9" s="2">
        <v>1</v>
      </c>
      <c r="K9" s="2">
        <v>0</v>
      </c>
      <c r="L9" s="2">
        <v>0</v>
      </c>
      <c r="M9" s="2">
        <v>2</v>
      </c>
      <c r="N9" s="2">
        <v>4</v>
      </c>
      <c r="O9" s="2">
        <v>6</v>
      </c>
    </row>
    <row r="10" spans="2:15" ht="23.25" x14ac:dyDescent="0.35">
      <c r="B10" s="2" t="s">
        <v>55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spans="2:15" ht="23.25" x14ac:dyDescent="0.35">
      <c r="B11" s="2" t="s">
        <v>56</v>
      </c>
      <c r="C11" s="2">
        <v>282</v>
      </c>
      <c r="D11" s="2">
        <v>451</v>
      </c>
      <c r="E11" s="2">
        <v>12</v>
      </c>
      <c r="F11" s="2">
        <v>43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294</v>
      </c>
      <c r="N11" s="2">
        <v>494</v>
      </c>
      <c r="O11" s="2">
        <v>788</v>
      </c>
    </row>
    <row r="12" spans="2:15" ht="27.75" x14ac:dyDescent="0.4">
      <c r="B12" s="15"/>
      <c r="C12" s="15"/>
      <c r="D12" s="15"/>
      <c r="E12" s="15"/>
      <c r="F12" s="15"/>
      <c r="G12" s="15"/>
    </row>
    <row r="13" spans="2:15" ht="28.5" thickBot="1" x14ac:dyDescent="0.45">
      <c r="B13" s="15"/>
      <c r="C13" s="15"/>
      <c r="D13" s="15"/>
      <c r="E13" s="15"/>
      <c r="F13" s="15"/>
      <c r="G13" s="15"/>
    </row>
    <row r="14" spans="2:15" ht="28.5" thickBot="1" x14ac:dyDescent="0.45">
      <c r="B14" s="13" t="s">
        <v>82</v>
      </c>
      <c r="C14" s="15"/>
      <c r="D14" s="15"/>
      <c r="E14" s="15"/>
      <c r="F14" s="15"/>
      <c r="G14" s="15"/>
    </row>
    <row r="15" spans="2:15" ht="23.25" x14ac:dyDescent="0.35">
      <c r="B15" s="2" t="s">
        <v>0</v>
      </c>
      <c r="C15" s="2" t="s">
        <v>25</v>
      </c>
      <c r="D15" s="2" t="s">
        <v>26</v>
      </c>
      <c r="E15" s="2" t="s">
        <v>27</v>
      </c>
      <c r="F15" s="2" t="s">
        <v>28</v>
      </c>
      <c r="G15" s="2" t="s">
        <v>31</v>
      </c>
      <c r="H15" s="2" t="s">
        <v>32</v>
      </c>
      <c r="I15" s="2" t="s">
        <v>33</v>
      </c>
      <c r="J15" s="2" t="s">
        <v>34</v>
      </c>
      <c r="K15" s="2" t="s">
        <v>35</v>
      </c>
      <c r="L15" s="2" t="s">
        <v>36</v>
      </c>
      <c r="M15" s="2" t="s">
        <v>37</v>
      </c>
      <c r="N15" s="2" t="s">
        <v>38</v>
      </c>
      <c r="O15" s="2" t="s">
        <v>13</v>
      </c>
    </row>
    <row r="16" spans="2:15" ht="23.25" x14ac:dyDescent="0.35">
      <c r="B16" s="2" t="s">
        <v>51</v>
      </c>
      <c r="C16" s="2">
        <v>1273</v>
      </c>
      <c r="D16" s="2">
        <v>1060</v>
      </c>
      <c r="E16" s="2">
        <v>899</v>
      </c>
      <c r="F16" s="2">
        <v>2496</v>
      </c>
      <c r="G16" s="2">
        <v>77</v>
      </c>
      <c r="H16" s="2">
        <v>467</v>
      </c>
      <c r="I16" s="2">
        <v>81</v>
      </c>
      <c r="J16" s="2">
        <v>1421</v>
      </c>
      <c r="K16" s="2">
        <v>0</v>
      </c>
      <c r="L16" s="2">
        <v>0</v>
      </c>
      <c r="M16" s="2">
        <v>2330</v>
      </c>
      <c r="N16" s="2">
        <v>5444</v>
      </c>
      <c r="O16" s="2">
        <v>7774</v>
      </c>
    </row>
    <row r="17" spans="2:15" ht="23.25" x14ac:dyDescent="0.35">
      <c r="B17" s="2" t="s">
        <v>52</v>
      </c>
      <c r="C17" s="2">
        <v>788</v>
      </c>
      <c r="D17" s="2">
        <v>1182</v>
      </c>
      <c r="E17" s="2">
        <v>418</v>
      </c>
      <c r="F17" s="2">
        <v>2020</v>
      </c>
      <c r="G17" s="2">
        <v>55</v>
      </c>
      <c r="H17" s="2">
        <v>290</v>
      </c>
      <c r="I17" s="2">
        <v>96</v>
      </c>
      <c r="J17" s="2">
        <v>1818</v>
      </c>
      <c r="K17" s="2">
        <v>0</v>
      </c>
      <c r="L17" s="2">
        <v>0</v>
      </c>
      <c r="M17" s="2">
        <v>1357</v>
      </c>
      <c r="N17" s="2">
        <v>5310</v>
      </c>
      <c r="O17" s="2">
        <v>6667</v>
      </c>
    </row>
    <row r="18" spans="2:15" ht="23.25" x14ac:dyDescent="0.35">
      <c r="B18" s="2" t="s">
        <v>53</v>
      </c>
      <c r="C18" s="2">
        <v>76</v>
      </c>
      <c r="D18" s="2">
        <v>35</v>
      </c>
      <c r="E18" s="2">
        <v>38</v>
      </c>
      <c r="F18" s="2">
        <v>57</v>
      </c>
      <c r="G18" s="2">
        <v>0</v>
      </c>
      <c r="H18" s="2">
        <v>1</v>
      </c>
      <c r="I18" s="2">
        <v>3</v>
      </c>
      <c r="J18" s="2">
        <v>32</v>
      </c>
      <c r="K18" s="2">
        <v>0</v>
      </c>
      <c r="L18" s="2">
        <v>0</v>
      </c>
      <c r="M18" s="2">
        <v>117</v>
      </c>
      <c r="N18" s="2">
        <v>125</v>
      </c>
      <c r="O18" s="2">
        <v>242</v>
      </c>
    </row>
    <row r="19" spans="2:15" ht="23.25" x14ac:dyDescent="0.35">
      <c r="B19" s="2" t="s">
        <v>54</v>
      </c>
      <c r="C19" s="2">
        <v>0</v>
      </c>
      <c r="D19" s="2">
        <v>0</v>
      </c>
      <c r="E19" s="2">
        <v>0</v>
      </c>
      <c r="F19" s="2">
        <v>3</v>
      </c>
      <c r="G19" s="2">
        <v>0</v>
      </c>
      <c r="H19" s="2">
        <v>0</v>
      </c>
      <c r="I19" s="2">
        <v>2</v>
      </c>
      <c r="J19" s="2">
        <v>1</v>
      </c>
      <c r="K19" s="2">
        <v>0</v>
      </c>
      <c r="L19" s="2">
        <v>0</v>
      </c>
      <c r="M19" s="2">
        <v>2</v>
      </c>
      <c r="N19" s="2">
        <v>4</v>
      </c>
      <c r="O19" s="2">
        <v>6</v>
      </c>
    </row>
    <row r="20" spans="2:15" ht="23.25" x14ac:dyDescent="0.35">
      <c r="B20" s="2" t="s">
        <v>55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2:15" ht="23.25" x14ac:dyDescent="0.35">
      <c r="B21" s="2" t="s">
        <v>56</v>
      </c>
      <c r="C21" s="2">
        <v>347</v>
      </c>
      <c r="D21" s="2">
        <v>589</v>
      </c>
      <c r="E21" s="2">
        <v>23</v>
      </c>
      <c r="F21" s="2">
        <v>77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370</v>
      </c>
      <c r="N21" s="2">
        <v>666</v>
      </c>
      <c r="O21" s="2">
        <v>1036</v>
      </c>
    </row>
    <row r="22" spans="2:15" ht="23.25" x14ac:dyDescent="0.3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24" thickBot="1" x14ac:dyDescent="0.4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2:15" ht="28.5" thickBot="1" x14ac:dyDescent="0.45">
      <c r="B24" s="10" t="s">
        <v>80</v>
      </c>
      <c r="C24" s="15"/>
      <c r="D24" s="15"/>
      <c r="E24" s="15"/>
      <c r="F24" s="15"/>
      <c r="G24" s="15"/>
    </row>
    <row r="25" spans="2:15" ht="23.25" x14ac:dyDescent="0.35">
      <c r="B25" s="2" t="s">
        <v>0</v>
      </c>
      <c r="C25" s="2" t="s">
        <v>25</v>
      </c>
      <c r="D25" s="2" t="s">
        <v>26</v>
      </c>
      <c r="E25" s="2" t="s">
        <v>27</v>
      </c>
      <c r="F25" s="2" t="s">
        <v>28</v>
      </c>
      <c r="G25" s="2" t="s">
        <v>31</v>
      </c>
      <c r="H25" s="2" t="s">
        <v>32</v>
      </c>
      <c r="I25" s="2" t="s">
        <v>33</v>
      </c>
      <c r="J25" s="2" t="s">
        <v>34</v>
      </c>
      <c r="K25" s="2" t="s">
        <v>35</v>
      </c>
      <c r="L25" s="2" t="s">
        <v>36</v>
      </c>
      <c r="M25" s="2" t="s">
        <v>37</v>
      </c>
      <c r="N25" s="2" t="s">
        <v>38</v>
      </c>
      <c r="O25" s="2" t="s">
        <v>13</v>
      </c>
    </row>
    <row r="26" spans="2:15" ht="23.25" x14ac:dyDescent="0.35">
      <c r="B26" s="2" t="s">
        <v>51</v>
      </c>
      <c r="C26" s="2">
        <v>1279</v>
      </c>
      <c r="D26" s="2">
        <v>1065</v>
      </c>
      <c r="E26" s="2">
        <v>920</v>
      </c>
      <c r="F26" s="2">
        <v>2540</v>
      </c>
      <c r="G26" s="2">
        <v>77</v>
      </c>
      <c r="H26" s="2">
        <v>469</v>
      </c>
      <c r="I26" s="2">
        <v>65</v>
      </c>
      <c r="J26" s="2">
        <v>1477</v>
      </c>
      <c r="K26" s="2">
        <v>0</v>
      </c>
      <c r="L26" s="2">
        <v>0</v>
      </c>
      <c r="M26" s="2">
        <f>SUM(C26,E26,G26,I26,K26)</f>
        <v>2341</v>
      </c>
      <c r="N26" s="2">
        <f>SUM(D26,F26,H26,J26)</f>
        <v>5551</v>
      </c>
      <c r="O26" s="2">
        <f>SUM(M26,N26)</f>
        <v>7892</v>
      </c>
    </row>
    <row r="27" spans="2:15" ht="23.25" x14ac:dyDescent="0.35">
      <c r="B27" s="2" t="s">
        <v>52</v>
      </c>
      <c r="C27" s="2">
        <v>785</v>
      </c>
      <c r="D27" s="2">
        <v>1127</v>
      </c>
      <c r="E27" s="2">
        <v>409</v>
      </c>
      <c r="F27" s="2">
        <v>1884</v>
      </c>
      <c r="G27" s="2">
        <v>49</v>
      </c>
      <c r="H27" s="2">
        <v>286</v>
      </c>
      <c r="I27" s="2">
        <v>108</v>
      </c>
      <c r="J27" s="2">
        <v>1717</v>
      </c>
      <c r="K27" s="2">
        <v>0</v>
      </c>
      <c r="L27" s="2">
        <v>0</v>
      </c>
      <c r="M27" s="2">
        <f t="shared" ref="M27:M31" si="0">SUM(C27,E27,G27,I27,K27)</f>
        <v>1351</v>
      </c>
      <c r="N27" s="2">
        <f t="shared" ref="N27:N31" si="1">SUM(D27,F27,H27,J27)</f>
        <v>5014</v>
      </c>
      <c r="O27" s="2">
        <f t="shared" ref="O27:O31" si="2">SUM(M27,N27)</f>
        <v>6365</v>
      </c>
    </row>
    <row r="28" spans="2:15" ht="23.25" x14ac:dyDescent="0.35">
      <c r="B28" s="2" t="s">
        <v>53</v>
      </c>
      <c r="C28" s="2">
        <v>76</v>
      </c>
      <c r="D28" s="2">
        <v>37</v>
      </c>
      <c r="E28" s="2">
        <v>42</v>
      </c>
      <c r="F28" s="2">
        <v>58</v>
      </c>
      <c r="G28" s="2">
        <v>0</v>
      </c>
      <c r="H28" s="2">
        <v>1</v>
      </c>
      <c r="I28" s="2">
        <v>4</v>
      </c>
      <c r="J28" s="2">
        <v>34</v>
      </c>
      <c r="K28" s="2">
        <v>0</v>
      </c>
      <c r="L28" s="2">
        <v>0</v>
      </c>
      <c r="M28" s="2">
        <f t="shared" si="0"/>
        <v>122</v>
      </c>
      <c r="N28" s="2">
        <f t="shared" si="1"/>
        <v>130</v>
      </c>
      <c r="O28" s="2">
        <f t="shared" si="2"/>
        <v>252</v>
      </c>
    </row>
    <row r="29" spans="2:15" ht="23.25" x14ac:dyDescent="0.35">
      <c r="B29" s="2" t="s">
        <v>54</v>
      </c>
      <c r="C29" s="2">
        <v>0</v>
      </c>
      <c r="D29" s="2">
        <v>0</v>
      </c>
      <c r="E29" s="2">
        <v>0</v>
      </c>
      <c r="F29" s="2">
        <v>2</v>
      </c>
      <c r="G29" s="2">
        <v>0</v>
      </c>
      <c r="H29" s="2">
        <v>0</v>
      </c>
      <c r="I29" s="2">
        <v>2</v>
      </c>
      <c r="J29" s="2">
        <v>1</v>
      </c>
      <c r="K29" s="2">
        <v>0</v>
      </c>
      <c r="L29" s="2">
        <v>0</v>
      </c>
      <c r="M29" s="2">
        <f t="shared" si="0"/>
        <v>2</v>
      </c>
      <c r="N29" s="2">
        <f t="shared" si="1"/>
        <v>3</v>
      </c>
      <c r="O29" s="2">
        <f t="shared" si="2"/>
        <v>5</v>
      </c>
    </row>
    <row r="30" spans="2:15" ht="23.25" x14ac:dyDescent="0.35">
      <c r="B30" s="2" t="s">
        <v>56</v>
      </c>
      <c r="C30" s="2">
        <v>347</v>
      </c>
      <c r="D30" s="2">
        <v>596</v>
      </c>
      <c r="E30" s="2">
        <v>23</v>
      </c>
      <c r="F30" s="2">
        <v>79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f t="shared" si="0"/>
        <v>370</v>
      </c>
      <c r="N30" s="2">
        <f t="shared" si="1"/>
        <v>675</v>
      </c>
      <c r="O30" s="2">
        <f t="shared" si="2"/>
        <v>1045</v>
      </c>
    </row>
    <row r="31" spans="2:15" ht="23.25" x14ac:dyDescent="0.35">
      <c r="B31" s="2" t="s">
        <v>55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f t="shared" si="0"/>
        <v>0</v>
      </c>
      <c r="N31" s="2">
        <f t="shared" si="1"/>
        <v>0</v>
      </c>
      <c r="O31" s="2">
        <f t="shared" si="2"/>
        <v>0</v>
      </c>
    </row>
    <row r="32" spans="2:15" ht="27.75" x14ac:dyDescent="0.4">
      <c r="B32" s="15"/>
      <c r="C32" s="15"/>
      <c r="D32" s="15"/>
      <c r="E32" s="15"/>
      <c r="F32" s="15"/>
      <c r="G32" s="15"/>
    </row>
    <row r="33" spans="2:15" ht="16.5" thickBot="1" x14ac:dyDescent="0.3"/>
    <row r="34" spans="2:15" ht="28.5" thickBot="1" x14ac:dyDescent="0.45">
      <c r="B34" s="10" t="s">
        <v>64</v>
      </c>
    </row>
    <row r="35" spans="2:15" ht="23.25" x14ac:dyDescent="0.35">
      <c r="B35" s="6" t="s">
        <v>0</v>
      </c>
      <c r="C35" s="2" t="s">
        <v>25</v>
      </c>
      <c r="D35" s="2" t="s">
        <v>26</v>
      </c>
      <c r="E35" s="2" t="s">
        <v>27</v>
      </c>
      <c r="F35" s="2" t="s">
        <v>28</v>
      </c>
      <c r="G35" s="2" t="s">
        <v>31</v>
      </c>
      <c r="H35" s="2" t="s">
        <v>32</v>
      </c>
      <c r="I35" s="2" t="s">
        <v>33</v>
      </c>
      <c r="J35" s="2" t="s">
        <v>34</v>
      </c>
      <c r="K35" s="2" t="s">
        <v>35</v>
      </c>
      <c r="L35" s="2" t="s">
        <v>36</v>
      </c>
      <c r="M35" s="2" t="s">
        <v>37</v>
      </c>
      <c r="N35" s="2" t="s">
        <v>38</v>
      </c>
      <c r="O35" s="2" t="s">
        <v>13</v>
      </c>
    </row>
    <row r="36" spans="2:15" ht="23.25" x14ac:dyDescent="0.35">
      <c r="B36" s="2" t="s">
        <v>51</v>
      </c>
      <c r="C36" s="2">
        <v>1304</v>
      </c>
      <c r="D36" s="2">
        <v>1072</v>
      </c>
      <c r="E36" s="2">
        <v>931</v>
      </c>
      <c r="F36" s="2">
        <v>2574</v>
      </c>
      <c r="G36" s="2">
        <v>74</v>
      </c>
      <c r="H36" s="2">
        <v>457</v>
      </c>
      <c r="I36" s="2">
        <v>65</v>
      </c>
      <c r="J36" s="2">
        <v>1536</v>
      </c>
      <c r="K36" s="2">
        <v>0</v>
      </c>
      <c r="L36" s="2">
        <v>0</v>
      </c>
      <c r="M36" s="2">
        <v>2374</v>
      </c>
      <c r="N36" s="2">
        <v>5639</v>
      </c>
      <c r="O36" s="2">
        <v>8013</v>
      </c>
    </row>
    <row r="37" spans="2:15" ht="23.25" x14ac:dyDescent="0.35">
      <c r="B37" s="2" t="s">
        <v>52</v>
      </c>
      <c r="C37" s="2">
        <v>725</v>
      </c>
      <c r="D37" s="2">
        <v>1052</v>
      </c>
      <c r="E37" s="2">
        <v>366</v>
      </c>
      <c r="F37" s="2">
        <v>1732</v>
      </c>
      <c r="G37" s="2">
        <v>45</v>
      </c>
      <c r="H37" s="2">
        <v>269</v>
      </c>
      <c r="I37" s="2">
        <v>103</v>
      </c>
      <c r="J37" s="2">
        <v>1603</v>
      </c>
      <c r="K37" s="2">
        <v>0</v>
      </c>
      <c r="L37" s="2">
        <v>0</v>
      </c>
      <c r="M37" s="2">
        <v>1239</v>
      </c>
      <c r="N37" s="2">
        <v>4656</v>
      </c>
      <c r="O37" s="2">
        <v>5895</v>
      </c>
    </row>
    <row r="38" spans="2:15" ht="23.25" x14ac:dyDescent="0.35">
      <c r="B38" s="2" t="s">
        <v>53</v>
      </c>
      <c r="C38" s="2">
        <v>80</v>
      </c>
      <c r="D38" s="2">
        <v>36</v>
      </c>
      <c r="E38" s="2">
        <v>42</v>
      </c>
      <c r="F38" s="2">
        <v>63</v>
      </c>
      <c r="G38" s="2">
        <v>1</v>
      </c>
      <c r="H38" s="2">
        <v>1</v>
      </c>
      <c r="I38" s="2">
        <v>4</v>
      </c>
      <c r="J38" s="2">
        <v>38</v>
      </c>
      <c r="K38" s="2">
        <v>0</v>
      </c>
      <c r="L38" s="2">
        <v>0</v>
      </c>
      <c r="M38" s="2">
        <v>127</v>
      </c>
      <c r="N38" s="2">
        <v>138</v>
      </c>
      <c r="O38" s="2">
        <v>265</v>
      </c>
    </row>
    <row r="39" spans="2:15" ht="23.25" x14ac:dyDescent="0.35">
      <c r="B39" s="2" t="s">
        <v>54</v>
      </c>
      <c r="C39" s="2">
        <v>0</v>
      </c>
      <c r="D39" s="2">
        <v>0</v>
      </c>
      <c r="E39" s="2">
        <v>0</v>
      </c>
      <c r="F39" s="2">
        <v>3</v>
      </c>
      <c r="G39" s="2">
        <v>0</v>
      </c>
      <c r="H39" s="2">
        <v>0</v>
      </c>
      <c r="I39" s="2">
        <v>2</v>
      </c>
      <c r="J39" s="2">
        <v>1</v>
      </c>
      <c r="K39" s="2">
        <v>0</v>
      </c>
      <c r="L39" s="2">
        <v>0</v>
      </c>
      <c r="M39" s="2">
        <v>2</v>
      </c>
      <c r="N39" s="2">
        <v>4</v>
      </c>
      <c r="O39" s="2">
        <v>6</v>
      </c>
    </row>
    <row r="40" spans="2:15" ht="23.25" x14ac:dyDescent="0.35">
      <c r="B40" s="2" t="s">
        <v>56</v>
      </c>
      <c r="C40" s="2">
        <v>305</v>
      </c>
      <c r="D40" s="2">
        <v>601</v>
      </c>
      <c r="E40" s="2">
        <v>19</v>
      </c>
      <c r="F40" s="2">
        <v>71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324</v>
      </c>
      <c r="N40" s="2">
        <v>672</v>
      </c>
      <c r="O40" s="2">
        <v>996</v>
      </c>
    </row>
    <row r="41" spans="2:15" ht="23.25" x14ac:dyDescent="0.35">
      <c r="B41" s="2" t="s">
        <v>55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</row>
    <row r="42" spans="2:15" ht="23.25" x14ac:dyDescent="0.3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2:15" ht="16.5" thickBot="1" x14ac:dyDescent="0.3"/>
    <row r="44" spans="2:15" ht="28.5" thickBot="1" x14ac:dyDescent="0.45">
      <c r="B44" s="10" t="s">
        <v>17</v>
      </c>
      <c r="C44" s="9"/>
    </row>
    <row r="45" spans="2:15" ht="23.25" x14ac:dyDescent="0.35">
      <c r="B45" s="2" t="s">
        <v>0</v>
      </c>
      <c r="C45" s="2" t="s">
        <v>25</v>
      </c>
      <c r="D45" s="2" t="s">
        <v>26</v>
      </c>
      <c r="E45" s="2" t="s">
        <v>27</v>
      </c>
      <c r="F45" s="2" t="s">
        <v>28</v>
      </c>
      <c r="G45" s="2" t="s">
        <v>31</v>
      </c>
      <c r="H45" s="2" t="s">
        <v>32</v>
      </c>
      <c r="I45" s="2" t="s">
        <v>33</v>
      </c>
      <c r="J45" s="2" t="s">
        <v>34</v>
      </c>
      <c r="K45" s="2" t="s">
        <v>35</v>
      </c>
      <c r="L45" s="2" t="s">
        <v>36</v>
      </c>
      <c r="M45" s="2" t="s">
        <v>37</v>
      </c>
      <c r="N45" s="2" t="s">
        <v>38</v>
      </c>
      <c r="O45" s="2" t="s">
        <v>13</v>
      </c>
    </row>
    <row r="46" spans="2:15" ht="23.25" x14ac:dyDescent="0.35">
      <c r="B46" s="2" t="s">
        <v>51</v>
      </c>
      <c r="C46" s="2">
        <v>1338</v>
      </c>
      <c r="D46" s="2">
        <v>1081</v>
      </c>
      <c r="E46" s="2">
        <v>964</v>
      </c>
      <c r="F46" s="2">
        <v>2620</v>
      </c>
      <c r="G46" s="2">
        <v>71</v>
      </c>
      <c r="H46" s="2">
        <v>460</v>
      </c>
      <c r="I46" s="2">
        <v>66</v>
      </c>
      <c r="J46" s="2">
        <v>1563</v>
      </c>
      <c r="K46" s="2">
        <v>0</v>
      </c>
      <c r="L46" s="2">
        <v>0</v>
      </c>
      <c r="M46" s="2">
        <v>2439</v>
      </c>
      <c r="N46" s="2">
        <v>5724</v>
      </c>
      <c r="O46" s="2">
        <v>8163</v>
      </c>
    </row>
    <row r="47" spans="2:15" ht="23.25" x14ac:dyDescent="0.35">
      <c r="B47" s="2" t="s">
        <v>52</v>
      </c>
      <c r="C47" s="2">
        <v>714</v>
      </c>
      <c r="D47" s="2">
        <v>1016</v>
      </c>
      <c r="E47" s="2">
        <v>337</v>
      </c>
      <c r="F47" s="2">
        <v>1582</v>
      </c>
      <c r="G47" s="2">
        <v>45</v>
      </c>
      <c r="H47" s="2">
        <v>260</v>
      </c>
      <c r="I47" s="2">
        <v>85</v>
      </c>
      <c r="J47" s="2">
        <v>1504</v>
      </c>
      <c r="K47" s="2">
        <v>0</v>
      </c>
      <c r="L47" s="2">
        <v>0</v>
      </c>
      <c r="M47" s="2">
        <v>1181</v>
      </c>
      <c r="N47" s="2">
        <v>4362</v>
      </c>
      <c r="O47" s="2">
        <v>5543</v>
      </c>
    </row>
    <row r="48" spans="2:15" ht="23.25" x14ac:dyDescent="0.35">
      <c r="B48" s="2" t="s">
        <v>53</v>
      </c>
      <c r="C48" s="2">
        <v>92</v>
      </c>
      <c r="D48" s="2">
        <v>36</v>
      </c>
      <c r="E48" s="2">
        <v>44</v>
      </c>
      <c r="F48" s="2">
        <v>68</v>
      </c>
      <c r="G48" s="2">
        <v>2</v>
      </c>
      <c r="H48" s="2">
        <v>3</v>
      </c>
      <c r="I48" s="2">
        <v>4</v>
      </c>
      <c r="J48" s="2">
        <v>56</v>
      </c>
      <c r="K48" s="2">
        <v>0</v>
      </c>
      <c r="L48" s="2">
        <v>0</v>
      </c>
      <c r="M48" s="2">
        <v>142</v>
      </c>
      <c r="N48" s="2">
        <v>163</v>
      </c>
      <c r="O48" s="2">
        <v>305</v>
      </c>
    </row>
    <row r="49" spans="2:15" ht="23.25" x14ac:dyDescent="0.35">
      <c r="B49" s="2" t="s">
        <v>54</v>
      </c>
      <c r="C49" s="2">
        <v>0</v>
      </c>
      <c r="D49" s="2">
        <v>0</v>
      </c>
      <c r="E49" s="2">
        <v>0</v>
      </c>
      <c r="F49" s="2">
        <v>5</v>
      </c>
      <c r="G49" s="2">
        <v>0</v>
      </c>
      <c r="H49" s="2">
        <v>0</v>
      </c>
      <c r="I49" s="2">
        <v>2</v>
      </c>
      <c r="J49" s="2">
        <v>1</v>
      </c>
      <c r="K49" s="2">
        <v>0</v>
      </c>
      <c r="L49" s="2">
        <v>0</v>
      </c>
      <c r="M49" s="2">
        <v>2</v>
      </c>
      <c r="N49" s="2">
        <v>6</v>
      </c>
      <c r="O49" s="2">
        <v>8</v>
      </c>
    </row>
    <row r="50" spans="2:15" ht="23.25" x14ac:dyDescent="0.35">
      <c r="B50" s="2" t="s">
        <v>55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</row>
    <row r="51" spans="2:15" ht="23.25" x14ac:dyDescent="0.35">
      <c r="B51" s="2" t="s">
        <v>56</v>
      </c>
      <c r="C51" s="2">
        <v>308</v>
      </c>
      <c r="D51" s="2">
        <v>611</v>
      </c>
      <c r="E51" s="2">
        <v>19</v>
      </c>
      <c r="F51" s="2">
        <v>72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327</v>
      </c>
      <c r="N51" s="2">
        <v>683</v>
      </c>
      <c r="O51" s="2">
        <v>1010</v>
      </c>
    </row>
    <row r="53" spans="2:15" ht="16.5" thickBot="1" x14ac:dyDescent="0.3"/>
    <row r="54" spans="2:15" ht="28.5" thickBot="1" x14ac:dyDescent="0.45">
      <c r="B54" s="3" t="s">
        <v>63</v>
      </c>
    </row>
    <row r="55" spans="2:15" ht="23.25" x14ac:dyDescent="0.35">
      <c r="B55" s="6" t="s">
        <v>0</v>
      </c>
      <c r="C55" s="2" t="s">
        <v>25</v>
      </c>
      <c r="D55" s="2" t="s">
        <v>26</v>
      </c>
      <c r="E55" s="2" t="s">
        <v>27</v>
      </c>
      <c r="F55" s="2" t="s">
        <v>28</v>
      </c>
      <c r="G55" s="2" t="s">
        <v>31</v>
      </c>
      <c r="H55" s="2" t="s">
        <v>32</v>
      </c>
      <c r="I55" s="2" t="s">
        <v>33</v>
      </c>
      <c r="J55" s="2" t="s">
        <v>34</v>
      </c>
      <c r="K55" s="2" t="s">
        <v>35</v>
      </c>
      <c r="L55" s="2" t="s">
        <v>36</v>
      </c>
      <c r="M55" s="2" t="s">
        <v>37</v>
      </c>
      <c r="N55" s="2" t="s">
        <v>38</v>
      </c>
      <c r="O55" s="2" t="s">
        <v>13</v>
      </c>
    </row>
    <row r="56" spans="2:15" ht="23.25" x14ac:dyDescent="0.35">
      <c r="B56" s="2" t="s">
        <v>51</v>
      </c>
      <c r="C56" s="2">
        <v>1358</v>
      </c>
      <c r="D56" s="2">
        <v>1084</v>
      </c>
      <c r="E56" s="2">
        <v>972</v>
      </c>
      <c r="F56" s="2">
        <v>2659</v>
      </c>
      <c r="G56" s="2">
        <v>73</v>
      </c>
      <c r="H56" s="2">
        <v>452</v>
      </c>
      <c r="I56" s="2">
        <v>67</v>
      </c>
      <c r="J56" s="2">
        <v>1644</v>
      </c>
      <c r="K56" s="2">
        <v>0</v>
      </c>
      <c r="L56" s="2">
        <v>0</v>
      </c>
      <c r="M56" s="2">
        <v>2470</v>
      </c>
      <c r="N56" s="2">
        <v>5839</v>
      </c>
      <c r="O56" s="2">
        <v>8309</v>
      </c>
    </row>
    <row r="57" spans="2:15" ht="23.25" x14ac:dyDescent="0.35">
      <c r="B57" s="2" t="s">
        <v>52</v>
      </c>
      <c r="C57" s="2">
        <v>702</v>
      </c>
      <c r="D57" s="2">
        <v>987</v>
      </c>
      <c r="E57" s="2">
        <v>339</v>
      </c>
      <c r="F57" s="2">
        <v>1523</v>
      </c>
      <c r="G57" s="2">
        <v>44</v>
      </c>
      <c r="H57" s="2">
        <v>263</v>
      </c>
      <c r="I57" s="2">
        <v>82</v>
      </c>
      <c r="J57" s="2">
        <v>1405</v>
      </c>
      <c r="K57" s="2">
        <v>0</v>
      </c>
      <c r="L57" s="2">
        <v>0</v>
      </c>
      <c r="M57" s="2">
        <v>1167</v>
      </c>
      <c r="N57" s="2">
        <v>4178</v>
      </c>
      <c r="O57" s="2">
        <v>5345</v>
      </c>
    </row>
    <row r="58" spans="2:15" ht="23.25" x14ac:dyDescent="0.35">
      <c r="B58" s="2" t="s">
        <v>53</v>
      </c>
      <c r="C58" s="2">
        <v>90</v>
      </c>
      <c r="D58" s="2">
        <v>33</v>
      </c>
      <c r="E58" s="2">
        <v>45</v>
      </c>
      <c r="F58" s="2">
        <v>72</v>
      </c>
      <c r="G58" s="2">
        <v>2</v>
      </c>
      <c r="H58" s="2">
        <v>3</v>
      </c>
      <c r="I58" s="2">
        <v>3</v>
      </c>
      <c r="J58" s="2">
        <v>60</v>
      </c>
      <c r="K58" s="2">
        <v>0</v>
      </c>
      <c r="L58" s="2">
        <v>0</v>
      </c>
      <c r="M58" s="2">
        <v>140</v>
      </c>
      <c r="N58" s="2">
        <v>168</v>
      </c>
      <c r="O58" s="2">
        <v>308</v>
      </c>
    </row>
    <row r="59" spans="2:15" ht="23.25" x14ac:dyDescent="0.35">
      <c r="B59" s="2" t="s">
        <v>54</v>
      </c>
      <c r="C59" s="2">
        <v>1</v>
      </c>
      <c r="D59" s="2">
        <v>2</v>
      </c>
      <c r="E59" s="2">
        <v>0</v>
      </c>
      <c r="F59" s="2">
        <v>5</v>
      </c>
      <c r="G59" s="2">
        <v>0</v>
      </c>
      <c r="H59" s="2">
        <v>0</v>
      </c>
      <c r="I59" s="2">
        <v>2</v>
      </c>
      <c r="J59" s="2">
        <v>1</v>
      </c>
      <c r="K59" s="2">
        <v>0</v>
      </c>
      <c r="L59" s="2">
        <v>0</v>
      </c>
      <c r="M59" s="2">
        <v>3</v>
      </c>
      <c r="N59" s="2">
        <v>8</v>
      </c>
      <c r="O59" s="2">
        <v>11</v>
      </c>
    </row>
    <row r="60" spans="2:15" ht="23.25" x14ac:dyDescent="0.35">
      <c r="B60" s="2" t="s">
        <v>55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2:15" ht="23.25" x14ac:dyDescent="0.35">
      <c r="B61" s="2" t="s">
        <v>56</v>
      </c>
      <c r="C61" s="2">
        <v>279</v>
      </c>
      <c r="D61" s="2">
        <v>596</v>
      </c>
      <c r="E61" s="2">
        <v>12</v>
      </c>
      <c r="F61" s="2">
        <v>66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291</v>
      </c>
      <c r="N61" s="2">
        <v>662</v>
      </c>
      <c r="O61" s="2">
        <v>953</v>
      </c>
    </row>
  </sheetData>
  <mergeCells count="1">
    <mergeCell ref="B2:G2"/>
  </mergeCells>
  <pageMargins left="0.7" right="0.7" top="0.75" bottom="0.75" header="0.3" footer="0.3"/>
  <pageSetup paperSize="9" scale="52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zoomScale="80" zoomScaleNormal="80" workbookViewId="0">
      <selection activeCell="I10" sqref="I10"/>
    </sheetView>
  </sheetViews>
  <sheetFormatPr baseColWidth="10" defaultRowHeight="15.75" x14ac:dyDescent="0.25"/>
  <cols>
    <col min="2" max="2" width="26.875" bestFit="1" customWidth="1"/>
    <col min="3" max="3" width="18.375" bestFit="1" customWidth="1"/>
    <col min="4" max="4" width="17.5" bestFit="1" customWidth="1"/>
    <col min="5" max="6" width="7.125" bestFit="1" customWidth="1"/>
    <col min="7" max="7" width="18.25" bestFit="1" customWidth="1"/>
  </cols>
  <sheetData>
    <row r="1" spans="2:8" ht="16.5" thickBot="1" x14ac:dyDescent="0.3"/>
    <row r="2" spans="2:8" ht="28.5" thickBot="1" x14ac:dyDescent="0.45">
      <c r="B2" s="42" t="s">
        <v>57</v>
      </c>
      <c r="C2" s="43"/>
      <c r="D2" s="43"/>
      <c r="E2" s="43"/>
      <c r="F2" s="43"/>
      <c r="G2" s="43"/>
      <c r="H2" s="44"/>
    </row>
    <row r="3" spans="2:8" ht="28.5" thickBot="1" x14ac:dyDescent="0.45">
      <c r="B3" s="15"/>
      <c r="C3" s="15"/>
      <c r="D3" s="15"/>
      <c r="E3" s="15"/>
      <c r="F3" s="15"/>
      <c r="G3" s="15"/>
      <c r="H3" s="15"/>
    </row>
    <row r="4" spans="2:8" ht="28.5" thickBot="1" x14ac:dyDescent="0.45">
      <c r="B4" s="10" t="s">
        <v>83</v>
      </c>
      <c r="C4" s="15"/>
      <c r="D4" s="15"/>
      <c r="E4" s="15"/>
      <c r="F4" s="15"/>
      <c r="G4" s="15"/>
      <c r="H4" s="15"/>
    </row>
    <row r="5" spans="2:8" ht="27.75" x14ac:dyDescent="0.4">
      <c r="B5" s="6" t="s">
        <v>0</v>
      </c>
      <c r="C5" s="6" t="s">
        <v>37</v>
      </c>
      <c r="D5" s="6" t="s">
        <v>38</v>
      </c>
      <c r="E5" s="6" t="s">
        <v>13</v>
      </c>
      <c r="F5" s="15"/>
      <c r="G5" s="15"/>
      <c r="H5" s="15"/>
    </row>
    <row r="6" spans="2:8" ht="27.75" x14ac:dyDescent="0.4">
      <c r="B6" s="6" t="s">
        <v>19</v>
      </c>
      <c r="C6" s="6">
        <v>2</v>
      </c>
      <c r="D6" s="6">
        <v>9</v>
      </c>
      <c r="E6" s="6">
        <v>11</v>
      </c>
      <c r="F6" s="15"/>
      <c r="G6" s="15"/>
      <c r="H6" s="15"/>
    </row>
    <row r="7" spans="2:8" ht="27.75" x14ac:dyDescent="0.4">
      <c r="B7" s="6" t="s">
        <v>20</v>
      </c>
      <c r="C7" s="6">
        <v>20</v>
      </c>
      <c r="D7" s="6">
        <v>30</v>
      </c>
      <c r="E7" s="6">
        <v>50</v>
      </c>
      <c r="F7" s="15"/>
      <c r="G7" s="15"/>
      <c r="H7" s="15"/>
    </row>
    <row r="8" spans="2:8" ht="27.75" x14ac:dyDescent="0.4">
      <c r="B8" s="6" t="s">
        <v>66</v>
      </c>
      <c r="C8" s="6">
        <v>0</v>
      </c>
      <c r="D8" s="6">
        <v>0</v>
      </c>
      <c r="E8" s="6">
        <v>0</v>
      </c>
      <c r="F8" s="15"/>
      <c r="G8" s="15"/>
      <c r="H8" s="15"/>
    </row>
    <row r="9" spans="2:8" ht="27.75" x14ac:dyDescent="0.4">
      <c r="B9" s="6" t="s">
        <v>58</v>
      </c>
      <c r="C9" s="6">
        <v>0</v>
      </c>
      <c r="D9" s="6">
        <v>0</v>
      </c>
      <c r="E9" s="6">
        <v>0</v>
      </c>
      <c r="F9" s="15"/>
      <c r="G9" s="15"/>
      <c r="H9" s="15"/>
    </row>
    <row r="10" spans="2:8" ht="27.75" x14ac:dyDescent="0.4">
      <c r="B10" s="6" t="s">
        <v>81</v>
      </c>
      <c r="C10" s="6">
        <v>824</v>
      </c>
      <c r="D10" s="6">
        <v>3101</v>
      </c>
      <c r="E10" s="6">
        <v>3925</v>
      </c>
      <c r="F10" s="15"/>
      <c r="G10" s="15"/>
      <c r="H10" s="15"/>
    </row>
    <row r="11" spans="2:8" ht="27.75" x14ac:dyDescent="0.4">
      <c r="F11" s="15"/>
      <c r="G11" s="15"/>
      <c r="H11" s="15"/>
    </row>
    <row r="12" spans="2:8" ht="28.5" thickBot="1" x14ac:dyDescent="0.45">
      <c r="F12" s="15"/>
      <c r="G12" s="15"/>
      <c r="H12" s="15"/>
    </row>
    <row r="13" spans="2:8" ht="28.5" thickBot="1" x14ac:dyDescent="0.45">
      <c r="B13" s="10" t="s">
        <v>82</v>
      </c>
      <c r="C13" s="15"/>
      <c r="D13" s="15"/>
      <c r="E13" s="15"/>
      <c r="F13" s="15"/>
      <c r="G13" s="15"/>
      <c r="H13" s="15"/>
    </row>
    <row r="14" spans="2:8" ht="27.75" x14ac:dyDescent="0.4">
      <c r="B14" s="6" t="s">
        <v>0</v>
      </c>
      <c r="C14" s="6" t="s">
        <v>37</v>
      </c>
      <c r="D14" s="6" t="s">
        <v>38</v>
      </c>
      <c r="E14" s="6" t="s">
        <v>13</v>
      </c>
      <c r="F14" s="15"/>
      <c r="G14" s="15"/>
      <c r="H14" s="15"/>
    </row>
    <row r="15" spans="2:8" ht="27.75" x14ac:dyDescent="0.4">
      <c r="B15" s="6" t="s">
        <v>19</v>
      </c>
      <c r="C15" s="6">
        <v>3</v>
      </c>
      <c r="D15" s="6">
        <v>9</v>
      </c>
      <c r="E15" s="6">
        <v>12</v>
      </c>
      <c r="F15" s="15"/>
      <c r="G15" s="15"/>
      <c r="H15" s="15"/>
    </row>
    <row r="16" spans="2:8" ht="27.75" x14ac:dyDescent="0.4">
      <c r="B16" s="6" t="s">
        <v>20</v>
      </c>
      <c r="C16" s="6">
        <v>9</v>
      </c>
      <c r="D16" s="6">
        <v>12</v>
      </c>
      <c r="E16" s="6">
        <v>21</v>
      </c>
      <c r="F16" s="15"/>
      <c r="G16" s="15"/>
      <c r="H16" s="15"/>
    </row>
    <row r="17" spans="2:8" ht="27.75" x14ac:dyDescent="0.4">
      <c r="B17" s="6" t="s">
        <v>81</v>
      </c>
      <c r="C17" s="6">
        <v>480</v>
      </c>
      <c r="D17" s="6">
        <v>2059</v>
      </c>
      <c r="E17" s="6">
        <v>2539</v>
      </c>
      <c r="F17" s="15"/>
      <c r="G17" s="15"/>
      <c r="H17" s="15"/>
    </row>
    <row r="18" spans="2:8" ht="27.75" x14ac:dyDescent="0.4">
      <c r="B18" s="15"/>
      <c r="C18" s="15"/>
      <c r="D18" s="15"/>
      <c r="E18" s="15"/>
      <c r="F18" s="15"/>
      <c r="G18" s="15"/>
      <c r="H18" s="15"/>
    </row>
    <row r="19" spans="2:8" ht="28.5" thickBot="1" x14ac:dyDescent="0.45">
      <c r="B19" s="15"/>
      <c r="C19" s="15"/>
      <c r="D19" s="15"/>
      <c r="E19" s="15"/>
      <c r="F19" s="15"/>
      <c r="G19" s="15"/>
      <c r="H19" s="15"/>
    </row>
    <row r="20" spans="2:8" ht="28.5" thickBot="1" x14ac:dyDescent="0.45">
      <c r="B20" s="10" t="s">
        <v>80</v>
      </c>
      <c r="C20" s="15"/>
      <c r="D20" s="15"/>
      <c r="E20" s="15"/>
      <c r="F20" s="15"/>
      <c r="G20" s="15"/>
      <c r="H20" s="15"/>
    </row>
    <row r="21" spans="2:8" ht="27.75" x14ac:dyDescent="0.4">
      <c r="B21" s="6" t="s">
        <v>0</v>
      </c>
      <c r="C21" s="2" t="s">
        <v>37</v>
      </c>
      <c r="D21" s="2" t="s">
        <v>38</v>
      </c>
      <c r="E21" s="2" t="s">
        <v>13</v>
      </c>
      <c r="F21" s="15"/>
      <c r="G21" s="15"/>
      <c r="H21" s="15"/>
    </row>
    <row r="22" spans="2:8" ht="27.75" x14ac:dyDescent="0.4">
      <c r="B22" s="2" t="s">
        <v>19</v>
      </c>
      <c r="C22" s="2">
        <v>3</v>
      </c>
      <c r="D22" s="2">
        <v>10</v>
      </c>
      <c r="E22" s="2">
        <f>SUM(C22:D22)</f>
        <v>13</v>
      </c>
      <c r="F22" s="15"/>
      <c r="G22" s="15"/>
      <c r="H22" s="15"/>
    </row>
    <row r="23" spans="2:8" ht="27.75" x14ac:dyDescent="0.4">
      <c r="B23" s="2" t="s">
        <v>20</v>
      </c>
      <c r="C23" s="2">
        <v>8</v>
      </c>
      <c r="D23" s="2">
        <v>14</v>
      </c>
      <c r="E23" s="2">
        <f t="shared" ref="E23:E24" si="0">SUM(C23:D23)</f>
        <v>22</v>
      </c>
      <c r="F23" s="15"/>
      <c r="G23" s="15"/>
      <c r="H23" s="15"/>
    </row>
    <row r="24" spans="2:8" ht="27.75" x14ac:dyDescent="0.4">
      <c r="B24" s="2" t="s">
        <v>58</v>
      </c>
      <c r="C24" s="2">
        <v>688</v>
      </c>
      <c r="D24" s="2">
        <v>3135</v>
      </c>
      <c r="E24" s="2">
        <f t="shared" si="0"/>
        <v>3823</v>
      </c>
      <c r="F24" s="15"/>
      <c r="G24" s="15"/>
      <c r="H24" s="15"/>
    </row>
    <row r="25" spans="2:8" ht="27.75" x14ac:dyDescent="0.4">
      <c r="B25" s="15"/>
      <c r="C25" s="15"/>
      <c r="D25" s="15"/>
      <c r="E25" s="15"/>
      <c r="F25" s="15"/>
      <c r="G25" s="15"/>
      <c r="H25" s="15"/>
    </row>
    <row r="26" spans="2:8" ht="28.5" thickBot="1" x14ac:dyDescent="0.45">
      <c r="B26" s="15"/>
      <c r="C26" s="15"/>
      <c r="D26" s="15"/>
      <c r="E26" s="15"/>
      <c r="F26" s="15"/>
      <c r="G26" s="15"/>
      <c r="H26" s="15"/>
    </row>
    <row r="27" spans="2:8" ht="28.5" thickBot="1" x14ac:dyDescent="0.45">
      <c r="B27" s="10" t="s">
        <v>64</v>
      </c>
    </row>
    <row r="28" spans="2:8" ht="23.25" x14ac:dyDescent="0.35">
      <c r="B28" s="6" t="s">
        <v>0</v>
      </c>
      <c r="C28" s="2" t="s">
        <v>37</v>
      </c>
      <c r="D28" s="2" t="s">
        <v>38</v>
      </c>
      <c r="E28" s="2" t="s">
        <v>13</v>
      </c>
    </row>
    <row r="29" spans="2:8" ht="23.25" x14ac:dyDescent="0.35">
      <c r="B29" s="2" t="s">
        <v>19</v>
      </c>
      <c r="C29" s="2">
        <v>3</v>
      </c>
      <c r="D29" s="2">
        <v>10</v>
      </c>
      <c r="E29" s="2">
        <v>13</v>
      </c>
    </row>
    <row r="30" spans="2:8" ht="23.25" x14ac:dyDescent="0.35">
      <c r="B30" s="2" t="s">
        <v>20</v>
      </c>
      <c r="C30" s="2">
        <v>7</v>
      </c>
      <c r="D30" s="2">
        <v>9</v>
      </c>
      <c r="E30" s="2">
        <v>16</v>
      </c>
    </row>
    <row r="31" spans="2:8" ht="23.25" x14ac:dyDescent="0.35">
      <c r="B31" s="2" t="s">
        <v>58</v>
      </c>
      <c r="C31" s="2">
        <v>479</v>
      </c>
      <c r="D31" s="2">
        <v>1861</v>
      </c>
      <c r="E31" s="2">
        <v>2340</v>
      </c>
    </row>
    <row r="32" spans="2:8" ht="27.75" x14ac:dyDescent="0.4">
      <c r="B32" s="9"/>
    </row>
    <row r="33" spans="2:5" ht="16.5" thickBot="1" x14ac:dyDescent="0.3"/>
    <row r="34" spans="2:5" ht="28.5" thickBot="1" x14ac:dyDescent="0.45">
      <c r="B34" s="10" t="s">
        <v>17</v>
      </c>
      <c r="C34" s="9"/>
    </row>
    <row r="35" spans="2:5" ht="23.25" x14ac:dyDescent="0.35">
      <c r="B35" s="6" t="s">
        <v>0</v>
      </c>
      <c r="C35" s="2" t="s">
        <v>37</v>
      </c>
      <c r="D35" s="2" t="s">
        <v>38</v>
      </c>
      <c r="E35" s="2" t="s">
        <v>13</v>
      </c>
    </row>
    <row r="36" spans="2:5" ht="23.25" x14ac:dyDescent="0.35">
      <c r="B36" s="2" t="s">
        <v>19</v>
      </c>
      <c r="C36" s="2">
        <v>3</v>
      </c>
      <c r="D36" s="2">
        <v>10</v>
      </c>
      <c r="E36" s="2">
        <v>13</v>
      </c>
    </row>
    <row r="37" spans="2:5" ht="23.25" x14ac:dyDescent="0.35">
      <c r="B37" s="2" t="s">
        <v>20</v>
      </c>
      <c r="C37" s="2">
        <v>7</v>
      </c>
      <c r="D37" s="2">
        <v>12</v>
      </c>
      <c r="E37" s="2">
        <v>19</v>
      </c>
    </row>
    <row r="38" spans="2:5" ht="23.25" x14ac:dyDescent="0.35">
      <c r="B38" s="2" t="s">
        <v>58</v>
      </c>
      <c r="C38" s="2">
        <v>590</v>
      </c>
      <c r="D38" s="2">
        <v>2765</v>
      </c>
      <c r="E38" s="2">
        <v>3355</v>
      </c>
    </row>
    <row r="40" spans="2:5" ht="16.5" thickBot="1" x14ac:dyDescent="0.3"/>
    <row r="41" spans="2:5" ht="28.5" thickBot="1" x14ac:dyDescent="0.45">
      <c r="B41" s="3" t="s">
        <v>63</v>
      </c>
    </row>
    <row r="42" spans="2:5" ht="23.25" x14ac:dyDescent="0.35">
      <c r="B42" s="6" t="s">
        <v>0</v>
      </c>
      <c r="C42" s="2" t="s">
        <v>37</v>
      </c>
      <c r="D42" s="2" t="s">
        <v>38</v>
      </c>
      <c r="E42" s="2" t="s">
        <v>13</v>
      </c>
    </row>
    <row r="43" spans="2:5" ht="23.25" x14ac:dyDescent="0.35">
      <c r="B43" s="2" t="s">
        <v>19</v>
      </c>
      <c r="C43" s="2">
        <v>3</v>
      </c>
      <c r="D43" s="2">
        <v>10</v>
      </c>
      <c r="E43" s="2">
        <v>13</v>
      </c>
    </row>
    <row r="44" spans="2:5" ht="23.25" x14ac:dyDescent="0.35">
      <c r="B44" s="2" t="s">
        <v>20</v>
      </c>
      <c r="C44" s="2">
        <v>6</v>
      </c>
      <c r="D44" s="2">
        <v>9</v>
      </c>
      <c r="E44" s="2">
        <v>15</v>
      </c>
    </row>
    <row r="45" spans="2:5" ht="23.25" x14ac:dyDescent="0.35">
      <c r="B45" s="2" t="s">
        <v>66</v>
      </c>
      <c r="C45" s="2">
        <v>0</v>
      </c>
      <c r="D45" s="2">
        <v>0</v>
      </c>
      <c r="E45" s="2">
        <v>0</v>
      </c>
    </row>
    <row r="46" spans="2:5" ht="23.25" x14ac:dyDescent="0.35">
      <c r="B46" s="2" t="s">
        <v>58</v>
      </c>
      <c r="C46" s="2">
        <v>370</v>
      </c>
      <c r="D46" s="2">
        <v>1779</v>
      </c>
      <c r="E46" s="2">
        <v>2149</v>
      </c>
    </row>
  </sheetData>
  <mergeCells count="1">
    <mergeCell ref="B2:H2"/>
  </mergeCells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zoomScale="50" zoomScaleNormal="50" workbookViewId="0">
      <selection activeCell="U6" sqref="U6"/>
    </sheetView>
  </sheetViews>
  <sheetFormatPr baseColWidth="10" defaultRowHeight="15.75" x14ac:dyDescent="0.25"/>
  <cols>
    <col min="2" max="2" width="36.375" bestFit="1" customWidth="1"/>
    <col min="3" max="3" width="15.75" bestFit="1" customWidth="1"/>
    <col min="4" max="4" width="14.875" bestFit="1" customWidth="1"/>
    <col min="5" max="5" width="15.75" bestFit="1" customWidth="1"/>
    <col min="6" max="6" width="14.875" bestFit="1" customWidth="1"/>
    <col min="7" max="7" width="15.75" bestFit="1" customWidth="1"/>
    <col min="8" max="8" width="14.875" bestFit="1" customWidth="1"/>
    <col min="9" max="9" width="15.75" bestFit="1" customWidth="1"/>
    <col min="10" max="10" width="14.875" bestFit="1" customWidth="1"/>
    <col min="11" max="11" width="14.25" bestFit="1" customWidth="1"/>
    <col min="12" max="12" width="13.375" bestFit="1" customWidth="1"/>
    <col min="13" max="13" width="18.375" bestFit="1" customWidth="1"/>
    <col min="14" max="14" width="17.5" bestFit="1" customWidth="1"/>
    <col min="15" max="15" width="9.375" customWidth="1"/>
  </cols>
  <sheetData>
    <row r="1" spans="2:15" ht="16.5" thickBot="1" x14ac:dyDescent="0.3"/>
    <row r="2" spans="2:15" ht="24" thickBot="1" x14ac:dyDescent="0.3">
      <c r="B2" s="18" t="s">
        <v>79</v>
      </c>
      <c r="C2" s="19"/>
      <c r="D2" s="19"/>
      <c r="E2" s="19"/>
      <c r="F2" s="20"/>
    </row>
    <row r="3" spans="2:15" ht="24" thickBot="1" x14ac:dyDescent="0.3">
      <c r="B3" s="21"/>
      <c r="C3" s="21"/>
      <c r="D3" s="21"/>
      <c r="E3" s="21"/>
      <c r="F3" s="21"/>
    </row>
    <row r="4" spans="2:15" ht="28.5" thickBot="1" x14ac:dyDescent="0.45">
      <c r="B4" s="3" t="s">
        <v>83</v>
      </c>
      <c r="C4" s="21"/>
      <c r="D4" s="21"/>
      <c r="E4" s="21"/>
      <c r="F4" s="21"/>
    </row>
    <row r="5" spans="2:15" ht="23.25" x14ac:dyDescent="0.35">
      <c r="B5" s="2" t="s">
        <v>0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13</v>
      </c>
    </row>
    <row r="6" spans="2:15" ht="23.25" x14ac:dyDescent="0.35">
      <c r="B6" s="2" t="s">
        <v>74</v>
      </c>
      <c r="C6" s="2">
        <v>61</v>
      </c>
      <c r="D6" s="2">
        <v>44</v>
      </c>
      <c r="E6" s="2">
        <v>80</v>
      </c>
      <c r="F6" s="2">
        <v>100</v>
      </c>
      <c r="G6" s="2">
        <v>144</v>
      </c>
      <c r="H6" s="2">
        <v>237</v>
      </c>
      <c r="I6" s="2">
        <v>403</v>
      </c>
      <c r="J6" s="2">
        <v>917</v>
      </c>
      <c r="K6" s="2">
        <v>387</v>
      </c>
      <c r="L6" s="2">
        <v>331</v>
      </c>
      <c r="M6" s="2">
        <v>1075</v>
      </c>
      <c r="N6" s="2">
        <v>1629</v>
      </c>
      <c r="O6" s="2">
        <v>2704</v>
      </c>
    </row>
    <row r="7" spans="2:15" ht="27.75" customHeight="1" x14ac:dyDescent="0.35">
      <c r="B7" s="2" t="s">
        <v>75</v>
      </c>
      <c r="C7" s="2">
        <v>4</v>
      </c>
      <c r="D7" s="2">
        <v>10</v>
      </c>
      <c r="E7" s="2">
        <v>17</v>
      </c>
      <c r="F7" s="2">
        <v>27</v>
      </c>
      <c r="G7" s="2">
        <v>23</v>
      </c>
      <c r="H7" s="2">
        <v>36</v>
      </c>
      <c r="I7" s="2">
        <v>267</v>
      </c>
      <c r="J7" s="2">
        <v>659</v>
      </c>
      <c r="K7" s="2">
        <v>344</v>
      </c>
      <c r="L7" s="2">
        <v>825</v>
      </c>
      <c r="M7" s="2">
        <v>655</v>
      </c>
      <c r="N7" s="2">
        <v>1557</v>
      </c>
      <c r="O7" s="2">
        <v>2212</v>
      </c>
    </row>
    <row r="8" spans="2:15" ht="27.75" customHeight="1" x14ac:dyDescent="0.35">
      <c r="B8" s="2" t="s">
        <v>76</v>
      </c>
      <c r="C8" s="2">
        <v>5</v>
      </c>
      <c r="D8" s="2">
        <v>4</v>
      </c>
      <c r="E8" s="2">
        <v>7</v>
      </c>
      <c r="F8" s="2">
        <v>5</v>
      </c>
      <c r="G8" s="2">
        <v>4</v>
      </c>
      <c r="H8" s="2">
        <v>0</v>
      </c>
      <c r="I8" s="2">
        <v>2</v>
      </c>
      <c r="J8" s="2">
        <v>3</v>
      </c>
      <c r="K8" s="2">
        <v>8</v>
      </c>
      <c r="L8" s="2">
        <v>10</v>
      </c>
      <c r="M8" s="2">
        <v>26</v>
      </c>
      <c r="N8" s="2">
        <v>22</v>
      </c>
      <c r="O8" s="2">
        <v>48</v>
      </c>
    </row>
    <row r="9" spans="2:15" ht="27.75" customHeight="1" x14ac:dyDescent="0.35">
      <c r="B9" s="2" t="s">
        <v>77</v>
      </c>
      <c r="C9" s="2">
        <v>1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2</v>
      </c>
      <c r="J9" s="2">
        <v>1</v>
      </c>
      <c r="K9" s="2">
        <v>0</v>
      </c>
      <c r="L9" s="2">
        <v>2</v>
      </c>
      <c r="M9" s="2">
        <v>3</v>
      </c>
      <c r="N9" s="2">
        <v>4</v>
      </c>
      <c r="O9" s="2">
        <v>7</v>
      </c>
    </row>
    <row r="10" spans="2:15" ht="27.75" customHeight="1" x14ac:dyDescent="0.35">
      <c r="B10" s="2" t="s">
        <v>78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spans="2:15" ht="23.25" x14ac:dyDescent="0.25">
      <c r="B11" s="21"/>
      <c r="C11" s="21"/>
      <c r="D11" s="21"/>
      <c r="E11" s="21"/>
      <c r="F11" s="21"/>
    </row>
    <row r="12" spans="2:15" ht="24" thickBot="1" x14ac:dyDescent="0.3">
      <c r="B12" s="21"/>
      <c r="C12" s="21"/>
      <c r="D12" s="21"/>
      <c r="E12" s="21"/>
      <c r="F12" s="21"/>
    </row>
    <row r="13" spans="2:15" ht="28.5" thickBot="1" x14ac:dyDescent="0.45">
      <c r="B13" s="3" t="s">
        <v>82</v>
      </c>
      <c r="C13" s="21"/>
      <c r="D13" s="21"/>
      <c r="E13" s="21"/>
      <c r="F13" s="21"/>
    </row>
    <row r="14" spans="2:15" ht="23.25" x14ac:dyDescent="0.35">
      <c r="B14" s="2" t="s">
        <v>0</v>
      </c>
      <c r="C14" s="2" t="s">
        <v>25</v>
      </c>
      <c r="D14" s="2" t="s">
        <v>26</v>
      </c>
      <c r="E14" s="2" t="s">
        <v>27</v>
      </c>
      <c r="F14" s="2" t="s">
        <v>28</v>
      </c>
      <c r="G14" s="2" t="s">
        <v>31</v>
      </c>
      <c r="H14" s="2" t="s">
        <v>32</v>
      </c>
      <c r="I14" s="2" t="s">
        <v>33</v>
      </c>
      <c r="J14" s="2" t="s">
        <v>34</v>
      </c>
      <c r="K14" s="2" t="s">
        <v>35</v>
      </c>
      <c r="L14" s="2" t="s">
        <v>36</v>
      </c>
      <c r="M14" s="2" t="s">
        <v>37</v>
      </c>
      <c r="N14" s="2" t="s">
        <v>38</v>
      </c>
      <c r="O14" s="2" t="s">
        <v>13</v>
      </c>
    </row>
    <row r="15" spans="2:15" ht="23.25" x14ac:dyDescent="0.35">
      <c r="B15" s="2" t="s">
        <v>74</v>
      </c>
      <c r="C15" s="2">
        <v>54</v>
      </c>
      <c r="D15" s="2">
        <v>41</v>
      </c>
      <c r="E15" s="2">
        <v>76</v>
      </c>
      <c r="F15" s="2">
        <v>94</v>
      </c>
      <c r="G15" s="2">
        <v>146</v>
      </c>
      <c r="H15" s="2">
        <v>237</v>
      </c>
      <c r="I15" s="2">
        <v>387</v>
      </c>
      <c r="J15" s="2">
        <v>926</v>
      </c>
      <c r="K15" s="2">
        <v>395</v>
      </c>
      <c r="L15" s="2">
        <v>345</v>
      </c>
      <c r="M15" s="2">
        <v>1058</v>
      </c>
      <c r="N15" s="2">
        <v>1643</v>
      </c>
      <c r="O15" s="2">
        <v>2701</v>
      </c>
    </row>
    <row r="16" spans="2:15" ht="23.25" x14ac:dyDescent="0.35">
      <c r="B16" s="2" t="s">
        <v>75</v>
      </c>
      <c r="C16" s="2">
        <v>19</v>
      </c>
      <c r="D16" s="2">
        <v>20</v>
      </c>
      <c r="E16" s="2">
        <v>27</v>
      </c>
      <c r="F16" s="2">
        <v>38</v>
      </c>
      <c r="G16" s="2">
        <v>22</v>
      </c>
      <c r="H16" s="2">
        <v>34</v>
      </c>
      <c r="I16" s="2">
        <v>278</v>
      </c>
      <c r="J16" s="2">
        <v>633</v>
      </c>
      <c r="K16" s="2">
        <v>322</v>
      </c>
      <c r="L16" s="2">
        <v>738</v>
      </c>
      <c r="M16" s="2">
        <v>668</v>
      </c>
      <c r="N16" s="2">
        <v>1463</v>
      </c>
      <c r="O16" s="2">
        <v>2131</v>
      </c>
    </row>
    <row r="17" spans="2:15" ht="23.25" x14ac:dyDescent="0.35">
      <c r="B17" s="2" t="s">
        <v>76</v>
      </c>
      <c r="C17" s="2">
        <v>7</v>
      </c>
      <c r="D17" s="2">
        <v>2</v>
      </c>
      <c r="E17" s="2">
        <v>6</v>
      </c>
      <c r="F17" s="2">
        <v>5</v>
      </c>
      <c r="G17" s="2">
        <v>4</v>
      </c>
      <c r="H17" s="2">
        <v>0</v>
      </c>
      <c r="I17" s="2">
        <v>2</v>
      </c>
      <c r="J17" s="2">
        <v>3</v>
      </c>
      <c r="K17" s="2">
        <v>8</v>
      </c>
      <c r="L17" s="2">
        <v>10</v>
      </c>
      <c r="M17" s="2">
        <v>27</v>
      </c>
      <c r="N17" s="2">
        <v>20</v>
      </c>
      <c r="O17" s="2">
        <v>47</v>
      </c>
    </row>
    <row r="18" spans="2:15" ht="23.25" x14ac:dyDescent="0.35">
      <c r="B18" s="2" t="s">
        <v>77</v>
      </c>
      <c r="C18" s="2">
        <v>1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2</v>
      </c>
      <c r="J18" s="2">
        <v>1</v>
      </c>
      <c r="K18" s="2">
        <v>0</v>
      </c>
      <c r="L18" s="2">
        <v>2</v>
      </c>
      <c r="M18" s="2">
        <v>3</v>
      </c>
      <c r="N18" s="2">
        <v>4</v>
      </c>
      <c r="O18" s="2">
        <v>7</v>
      </c>
    </row>
    <row r="19" spans="2:15" ht="23.25" x14ac:dyDescent="0.35">
      <c r="B19" s="2" t="s">
        <v>78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2:15" ht="24" thickBot="1" x14ac:dyDescent="0.3">
      <c r="B20" s="21"/>
      <c r="C20" s="21"/>
      <c r="D20" s="21"/>
      <c r="E20" s="21"/>
      <c r="F20" s="21"/>
    </row>
    <row r="21" spans="2:15" ht="28.5" thickBot="1" x14ac:dyDescent="0.45">
      <c r="B21" s="3" t="s">
        <v>80</v>
      </c>
      <c r="C21" s="21"/>
      <c r="D21" s="21"/>
      <c r="E21" s="21"/>
      <c r="F21" s="21"/>
    </row>
    <row r="22" spans="2:15" ht="23.25" x14ac:dyDescent="0.35">
      <c r="B22" s="2" t="s">
        <v>0</v>
      </c>
      <c r="C22" s="2" t="s">
        <v>25</v>
      </c>
      <c r="D22" s="2" t="s">
        <v>26</v>
      </c>
      <c r="E22" s="2" t="s">
        <v>27</v>
      </c>
      <c r="F22" s="2" t="s">
        <v>28</v>
      </c>
      <c r="G22" s="2" t="s">
        <v>31</v>
      </c>
      <c r="H22" s="2" t="s">
        <v>32</v>
      </c>
      <c r="I22" s="2" t="s">
        <v>33</v>
      </c>
      <c r="J22" s="2" t="s">
        <v>34</v>
      </c>
      <c r="K22" s="2" t="s">
        <v>35</v>
      </c>
      <c r="L22" s="2" t="s">
        <v>36</v>
      </c>
      <c r="M22" s="2" t="s">
        <v>37</v>
      </c>
      <c r="N22" s="2" t="s">
        <v>38</v>
      </c>
      <c r="O22" s="2" t="s">
        <v>13</v>
      </c>
    </row>
    <row r="23" spans="2:15" ht="23.25" x14ac:dyDescent="0.35">
      <c r="B23" s="2" t="s">
        <v>74</v>
      </c>
      <c r="C23" s="2">
        <v>61</v>
      </c>
      <c r="D23" s="2">
        <v>40</v>
      </c>
      <c r="E23" s="2">
        <v>83</v>
      </c>
      <c r="F23" s="2">
        <v>101</v>
      </c>
      <c r="G23" s="2">
        <v>149</v>
      </c>
      <c r="H23" s="2">
        <v>237</v>
      </c>
      <c r="I23" s="2">
        <v>412</v>
      </c>
      <c r="J23" s="2">
        <v>932</v>
      </c>
      <c r="K23" s="2">
        <v>402</v>
      </c>
      <c r="L23" s="2">
        <v>351</v>
      </c>
      <c r="M23" s="2">
        <v>1107</v>
      </c>
      <c r="N23" s="2">
        <v>1661</v>
      </c>
      <c r="O23" s="2">
        <v>2768</v>
      </c>
    </row>
    <row r="24" spans="2:15" ht="23.25" x14ac:dyDescent="0.35">
      <c r="B24" s="2" t="s">
        <v>75</v>
      </c>
      <c r="C24" s="2">
        <v>10</v>
      </c>
      <c r="D24" s="2">
        <v>17</v>
      </c>
      <c r="E24" s="2">
        <v>19</v>
      </c>
      <c r="F24" s="2">
        <v>31</v>
      </c>
      <c r="G24" s="2">
        <v>22</v>
      </c>
      <c r="H24" s="2">
        <v>32</v>
      </c>
      <c r="I24" s="2">
        <v>246</v>
      </c>
      <c r="J24" s="2">
        <v>634</v>
      </c>
      <c r="K24" s="2">
        <v>312</v>
      </c>
      <c r="L24" s="2">
        <v>738</v>
      </c>
      <c r="M24" s="2">
        <v>609</v>
      </c>
      <c r="N24" s="2">
        <v>1452</v>
      </c>
      <c r="O24" s="2">
        <v>2061</v>
      </c>
    </row>
    <row r="25" spans="2:15" ht="23.25" x14ac:dyDescent="0.35">
      <c r="B25" s="2" t="s">
        <v>76</v>
      </c>
      <c r="C25" s="2">
        <v>5</v>
      </c>
      <c r="D25" s="2">
        <v>2</v>
      </c>
      <c r="E25" s="2">
        <v>4</v>
      </c>
      <c r="F25" s="2">
        <v>5</v>
      </c>
      <c r="G25" s="2">
        <v>5</v>
      </c>
      <c r="H25" s="2">
        <v>0</v>
      </c>
      <c r="I25" s="2">
        <v>2</v>
      </c>
      <c r="J25" s="2">
        <v>2</v>
      </c>
      <c r="K25" s="2">
        <v>8</v>
      </c>
      <c r="L25" s="2">
        <v>10</v>
      </c>
      <c r="M25" s="2">
        <v>24</v>
      </c>
      <c r="N25" s="2">
        <v>19</v>
      </c>
      <c r="O25" s="2">
        <v>43</v>
      </c>
    </row>
    <row r="26" spans="2:15" ht="23.25" x14ac:dyDescent="0.35">
      <c r="B26" s="2" t="s">
        <v>77</v>
      </c>
      <c r="C26" s="2">
        <v>1</v>
      </c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>
        <v>2</v>
      </c>
      <c r="J26" s="2">
        <v>2</v>
      </c>
      <c r="K26" s="2">
        <v>0</v>
      </c>
      <c r="L26" s="2">
        <v>2</v>
      </c>
      <c r="M26" s="2">
        <v>3</v>
      </c>
      <c r="N26" s="2">
        <v>5</v>
      </c>
      <c r="O26" s="2">
        <v>8</v>
      </c>
    </row>
    <row r="27" spans="2:15" ht="23.25" x14ac:dyDescent="0.35">
      <c r="B27" s="2" t="s">
        <v>78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2:15" ht="24" thickBot="1" x14ac:dyDescent="0.3">
      <c r="B28" s="21"/>
      <c r="C28" s="21"/>
      <c r="D28" s="21"/>
      <c r="E28" s="21"/>
      <c r="F28" s="21"/>
    </row>
    <row r="29" spans="2:15" ht="28.5" thickBot="1" x14ac:dyDescent="0.45">
      <c r="B29" s="3" t="s">
        <v>64</v>
      </c>
      <c r="C29" s="21"/>
      <c r="D29" s="21"/>
      <c r="E29" s="21"/>
      <c r="F29" s="21"/>
    </row>
    <row r="30" spans="2:15" ht="23.25" x14ac:dyDescent="0.35">
      <c r="B30" s="6" t="s">
        <v>0</v>
      </c>
      <c r="C30" s="2" t="s">
        <v>25</v>
      </c>
      <c r="D30" s="2" t="s">
        <v>26</v>
      </c>
      <c r="E30" s="2" t="s">
        <v>27</v>
      </c>
      <c r="F30" s="2" t="s">
        <v>28</v>
      </c>
      <c r="G30" s="2" t="s">
        <v>31</v>
      </c>
      <c r="H30" s="2" t="s">
        <v>32</v>
      </c>
      <c r="I30" s="2" t="s">
        <v>33</v>
      </c>
      <c r="J30" s="2" t="s">
        <v>34</v>
      </c>
      <c r="K30" s="2" t="s">
        <v>35</v>
      </c>
      <c r="L30" s="2" t="s">
        <v>36</v>
      </c>
      <c r="M30" s="2" t="s">
        <v>37</v>
      </c>
      <c r="N30" s="2" t="s">
        <v>38</v>
      </c>
      <c r="O30" s="2" t="s">
        <v>13</v>
      </c>
    </row>
    <row r="31" spans="2:15" ht="23.25" x14ac:dyDescent="0.35">
      <c r="B31" s="2" t="s">
        <v>74</v>
      </c>
      <c r="C31" s="2">
        <v>60</v>
      </c>
      <c r="D31" s="2">
        <v>41</v>
      </c>
      <c r="E31" s="2">
        <v>88</v>
      </c>
      <c r="F31" s="2">
        <v>99</v>
      </c>
      <c r="G31" s="2">
        <v>148</v>
      </c>
      <c r="H31" s="2">
        <v>242</v>
      </c>
      <c r="I31" s="2">
        <v>425</v>
      </c>
      <c r="J31" s="2">
        <v>942</v>
      </c>
      <c r="K31" s="2">
        <v>407</v>
      </c>
      <c r="L31" s="2">
        <v>366</v>
      </c>
      <c r="M31" s="2">
        <v>1128</v>
      </c>
      <c r="N31" s="2">
        <v>1690</v>
      </c>
      <c r="O31" s="2">
        <v>2818</v>
      </c>
    </row>
    <row r="32" spans="2:15" ht="23.25" x14ac:dyDescent="0.35">
      <c r="B32" s="2" t="s">
        <v>75</v>
      </c>
      <c r="C32" s="2">
        <v>11</v>
      </c>
      <c r="D32" s="2">
        <v>18</v>
      </c>
      <c r="E32" s="2">
        <v>20</v>
      </c>
      <c r="F32" s="2">
        <v>28</v>
      </c>
      <c r="G32" s="2">
        <v>20</v>
      </c>
      <c r="H32" s="2">
        <v>35</v>
      </c>
      <c r="I32" s="2">
        <v>233</v>
      </c>
      <c r="J32" s="2">
        <v>557</v>
      </c>
      <c r="K32" s="2">
        <v>312</v>
      </c>
      <c r="L32" s="2">
        <v>693</v>
      </c>
      <c r="M32" s="2">
        <v>596</v>
      </c>
      <c r="N32" s="2">
        <v>1331</v>
      </c>
      <c r="O32" s="2">
        <v>1927</v>
      </c>
    </row>
    <row r="33" spans="2:15" ht="23.25" x14ac:dyDescent="0.35">
      <c r="B33" s="2" t="s">
        <v>76</v>
      </c>
      <c r="C33" s="2">
        <v>5</v>
      </c>
      <c r="D33" s="2">
        <v>3</v>
      </c>
      <c r="E33" s="2">
        <v>4</v>
      </c>
      <c r="F33" s="2">
        <v>3</v>
      </c>
      <c r="G33" s="2">
        <v>4</v>
      </c>
      <c r="H33" s="2">
        <v>0</v>
      </c>
      <c r="I33" s="2">
        <v>3</v>
      </c>
      <c r="J33" s="2">
        <v>2</v>
      </c>
      <c r="K33" s="2">
        <v>9</v>
      </c>
      <c r="L33" s="2">
        <v>11</v>
      </c>
      <c r="M33" s="2">
        <v>25</v>
      </c>
      <c r="N33" s="2">
        <v>19</v>
      </c>
      <c r="O33" s="2">
        <v>44</v>
      </c>
    </row>
    <row r="34" spans="2:15" ht="23.25" x14ac:dyDescent="0.35">
      <c r="B34" s="2" t="s">
        <v>77</v>
      </c>
      <c r="C34" s="2">
        <v>1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2</v>
      </c>
      <c r="J34" s="2">
        <v>2</v>
      </c>
      <c r="K34" s="2">
        <v>0</v>
      </c>
      <c r="L34" s="2">
        <v>2</v>
      </c>
      <c r="M34" s="2">
        <v>3</v>
      </c>
      <c r="N34" s="2">
        <v>5</v>
      </c>
      <c r="O34" s="2">
        <v>8</v>
      </c>
    </row>
    <row r="35" spans="2:15" ht="23.25" x14ac:dyDescent="0.25">
      <c r="B35" s="21"/>
      <c r="C35" s="21"/>
      <c r="D35" s="21"/>
      <c r="E35" s="21"/>
      <c r="F35" s="21"/>
    </row>
    <row r="36" spans="2:15" ht="16.5" thickBot="1" x14ac:dyDescent="0.3"/>
    <row r="37" spans="2:15" ht="28.5" thickBot="1" x14ac:dyDescent="0.45">
      <c r="B37" s="3" t="s">
        <v>17</v>
      </c>
    </row>
    <row r="38" spans="2:15" ht="23.25" x14ac:dyDescent="0.35">
      <c r="B38" s="6" t="s">
        <v>0</v>
      </c>
      <c r="C38" s="2" t="s">
        <v>25</v>
      </c>
      <c r="D38" s="2" t="s">
        <v>26</v>
      </c>
      <c r="E38" s="2" t="s">
        <v>27</v>
      </c>
      <c r="F38" s="2" t="s">
        <v>28</v>
      </c>
      <c r="G38" s="2" t="s">
        <v>31</v>
      </c>
      <c r="H38" s="2" t="s">
        <v>32</v>
      </c>
      <c r="I38" s="2" t="s">
        <v>33</v>
      </c>
      <c r="J38" s="2" t="s">
        <v>34</v>
      </c>
      <c r="K38" s="2" t="s">
        <v>35</v>
      </c>
      <c r="L38" s="2" t="s">
        <v>36</v>
      </c>
      <c r="M38" s="2" t="s">
        <v>37</v>
      </c>
      <c r="N38" s="2" t="s">
        <v>38</v>
      </c>
      <c r="O38" s="2" t="s">
        <v>13</v>
      </c>
    </row>
    <row r="39" spans="2:15" ht="23.25" x14ac:dyDescent="0.35">
      <c r="B39" s="2" t="s">
        <v>74</v>
      </c>
      <c r="C39" s="2">
        <v>58</v>
      </c>
      <c r="D39" s="2">
        <v>39</v>
      </c>
      <c r="E39" s="2">
        <v>87</v>
      </c>
      <c r="F39" s="2">
        <v>100</v>
      </c>
      <c r="G39" s="2">
        <v>151</v>
      </c>
      <c r="H39" s="2">
        <v>252</v>
      </c>
      <c r="I39" s="2">
        <v>428</v>
      </c>
      <c r="J39" s="2">
        <v>933</v>
      </c>
      <c r="K39" s="2">
        <v>425</v>
      </c>
      <c r="L39" s="2">
        <v>378</v>
      </c>
      <c r="M39" s="2">
        <v>1149</v>
      </c>
      <c r="N39" s="2">
        <v>1702</v>
      </c>
      <c r="O39" s="2">
        <v>2851</v>
      </c>
    </row>
    <row r="40" spans="2:15" ht="23.25" x14ac:dyDescent="0.35">
      <c r="B40" s="2" t="s">
        <v>75</v>
      </c>
      <c r="C40" s="2">
        <v>12</v>
      </c>
      <c r="D40" s="2">
        <v>21</v>
      </c>
      <c r="E40" s="2">
        <v>20</v>
      </c>
      <c r="F40" s="2">
        <v>28</v>
      </c>
      <c r="G40" s="2">
        <v>20</v>
      </c>
      <c r="H40" s="2">
        <v>31</v>
      </c>
      <c r="I40" s="2">
        <v>236</v>
      </c>
      <c r="J40" s="2">
        <v>535</v>
      </c>
      <c r="K40" s="2">
        <v>297</v>
      </c>
      <c r="L40" s="2">
        <v>680</v>
      </c>
      <c r="M40" s="2">
        <v>585</v>
      </c>
      <c r="N40" s="2">
        <v>1295</v>
      </c>
      <c r="O40" s="2">
        <v>1880</v>
      </c>
    </row>
    <row r="41" spans="2:15" ht="23.25" x14ac:dyDescent="0.35">
      <c r="B41" s="2" t="s">
        <v>76</v>
      </c>
      <c r="C41" s="2">
        <v>11</v>
      </c>
      <c r="D41" s="2">
        <v>5</v>
      </c>
      <c r="E41" s="2">
        <v>6</v>
      </c>
      <c r="F41" s="2">
        <v>8</v>
      </c>
      <c r="G41" s="2">
        <v>3</v>
      </c>
      <c r="H41" s="2">
        <v>0</v>
      </c>
      <c r="I41" s="2">
        <v>4</v>
      </c>
      <c r="J41" s="2">
        <v>7</v>
      </c>
      <c r="K41" s="2">
        <v>11</v>
      </c>
      <c r="L41" s="2">
        <v>11</v>
      </c>
      <c r="M41" s="2">
        <v>35</v>
      </c>
      <c r="N41" s="2">
        <v>31</v>
      </c>
      <c r="O41" s="2">
        <v>66</v>
      </c>
    </row>
    <row r="42" spans="2:15" ht="23.25" x14ac:dyDescent="0.35">
      <c r="B42" s="2" t="s">
        <v>77</v>
      </c>
      <c r="C42" s="2">
        <v>1</v>
      </c>
      <c r="D42" s="2">
        <v>0</v>
      </c>
      <c r="E42" s="2">
        <v>0</v>
      </c>
      <c r="F42" s="2">
        <v>1</v>
      </c>
      <c r="G42" s="2">
        <v>0</v>
      </c>
      <c r="H42" s="2">
        <v>0</v>
      </c>
      <c r="I42" s="2">
        <v>2</v>
      </c>
      <c r="J42" s="2">
        <v>2</v>
      </c>
      <c r="K42" s="2">
        <v>0</v>
      </c>
      <c r="L42" s="2">
        <v>2</v>
      </c>
      <c r="M42" s="2">
        <v>3</v>
      </c>
      <c r="N42" s="2">
        <v>5</v>
      </c>
      <c r="O42" s="2">
        <v>8</v>
      </c>
    </row>
    <row r="43" spans="2:15" ht="23.25" x14ac:dyDescent="0.35">
      <c r="B43" s="2" t="s">
        <v>78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</row>
    <row r="45" spans="2:15" ht="16.5" thickBot="1" x14ac:dyDescent="0.3"/>
    <row r="46" spans="2:15" ht="28.5" thickBot="1" x14ac:dyDescent="0.45">
      <c r="B46" s="3" t="s">
        <v>63</v>
      </c>
    </row>
    <row r="47" spans="2:15" ht="23.25" x14ac:dyDescent="0.35">
      <c r="B47" s="6" t="s">
        <v>0</v>
      </c>
      <c r="C47" s="2" t="s">
        <v>25</v>
      </c>
      <c r="D47" s="2" t="s">
        <v>26</v>
      </c>
      <c r="E47" s="2" t="s">
        <v>27</v>
      </c>
      <c r="F47" s="2" t="s">
        <v>28</v>
      </c>
      <c r="G47" s="2" t="s">
        <v>31</v>
      </c>
      <c r="H47" s="2" t="s">
        <v>32</v>
      </c>
      <c r="I47" s="2" t="s">
        <v>33</v>
      </c>
      <c r="J47" s="2" t="s">
        <v>34</v>
      </c>
      <c r="K47" s="2" t="s">
        <v>35</v>
      </c>
      <c r="L47" s="2" t="s">
        <v>36</v>
      </c>
      <c r="M47" s="2" t="s">
        <v>37</v>
      </c>
      <c r="N47" s="2" t="s">
        <v>38</v>
      </c>
      <c r="O47" s="2" t="s">
        <v>13</v>
      </c>
    </row>
    <row r="48" spans="2:15" ht="23.25" x14ac:dyDescent="0.35">
      <c r="B48" s="2" t="s">
        <v>74</v>
      </c>
      <c r="C48" s="2">
        <v>53</v>
      </c>
      <c r="D48" s="2">
        <v>41</v>
      </c>
      <c r="E48" s="2">
        <v>84</v>
      </c>
      <c r="F48" s="2">
        <v>92</v>
      </c>
      <c r="G48" s="2">
        <v>150</v>
      </c>
      <c r="H48" s="2">
        <v>246</v>
      </c>
      <c r="I48" s="2">
        <v>434</v>
      </c>
      <c r="J48" s="2">
        <v>952</v>
      </c>
      <c r="K48" s="2">
        <v>439</v>
      </c>
      <c r="L48" s="2">
        <v>406</v>
      </c>
      <c r="M48" s="2">
        <v>1160</v>
      </c>
      <c r="N48" s="2">
        <v>1737</v>
      </c>
      <c r="O48" s="2">
        <v>2897</v>
      </c>
    </row>
    <row r="49" spans="2:15" ht="23.25" x14ac:dyDescent="0.35">
      <c r="B49" s="2" t="s">
        <v>75</v>
      </c>
      <c r="C49" s="2">
        <v>11</v>
      </c>
      <c r="D49" s="2">
        <v>19</v>
      </c>
      <c r="E49" s="2">
        <v>21</v>
      </c>
      <c r="F49" s="2">
        <v>24</v>
      </c>
      <c r="G49" s="2">
        <v>18</v>
      </c>
      <c r="H49" s="2">
        <v>19</v>
      </c>
      <c r="I49" s="2">
        <v>220</v>
      </c>
      <c r="J49" s="2">
        <v>516</v>
      </c>
      <c r="K49" s="2">
        <v>275</v>
      </c>
      <c r="L49" s="2">
        <v>636</v>
      </c>
      <c r="M49" s="2">
        <v>545</v>
      </c>
      <c r="N49" s="2">
        <v>1214</v>
      </c>
      <c r="O49" s="2">
        <v>1759</v>
      </c>
    </row>
    <row r="50" spans="2:15" ht="23.25" x14ac:dyDescent="0.35">
      <c r="B50" s="2" t="s">
        <v>76</v>
      </c>
      <c r="C50" s="2">
        <v>11</v>
      </c>
      <c r="D50" s="2">
        <v>6</v>
      </c>
      <c r="E50" s="2">
        <v>6</v>
      </c>
      <c r="F50" s="2">
        <v>8</v>
      </c>
      <c r="G50" s="2">
        <v>4</v>
      </c>
      <c r="H50" s="2">
        <v>0</v>
      </c>
      <c r="I50" s="2">
        <v>3</v>
      </c>
      <c r="J50" s="2">
        <v>5</v>
      </c>
      <c r="K50" s="2">
        <v>12</v>
      </c>
      <c r="L50" s="2">
        <v>11</v>
      </c>
      <c r="M50" s="2">
        <v>36</v>
      </c>
      <c r="N50" s="2">
        <v>30</v>
      </c>
      <c r="O50" s="2">
        <v>66</v>
      </c>
    </row>
    <row r="51" spans="2:15" ht="23.25" x14ac:dyDescent="0.35">
      <c r="B51" s="2" t="s">
        <v>77</v>
      </c>
      <c r="C51" s="2">
        <v>1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2</v>
      </c>
      <c r="J51" s="2">
        <v>2</v>
      </c>
      <c r="K51" s="2">
        <v>0</v>
      </c>
      <c r="L51" s="2">
        <v>1</v>
      </c>
      <c r="M51" s="2">
        <v>3</v>
      </c>
      <c r="N51" s="2">
        <v>4</v>
      </c>
      <c r="O51" s="2">
        <v>7</v>
      </c>
    </row>
    <row r="52" spans="2:15" ht="23.25" x14ac:dyDescent="0.35">
      <c r="B52" s="2" t="s">
        <v>78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</row>
  </sheetData>
  <pageMargins left="0.7" right="0.7" top="0.75" bottom="0.75" header="0.3" footer="0.3"/>
  <pageSetup paperSize="9" scale="50" orientation="landscape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zoomScale="60" zoomScaleNormal="60" workbookViewId="0">
      <selection activeCell="I10" sqref="I10"/>
    </sheetView>
  </sheetViews>
  <sheetFormatPr baseColWidth="10" defaultRowHeight="15.75" x14ac:dyDescent="0.25"/>
  <cols>
    <col min="2" max="2" width="26.875" bestFit="1" customWidth="1"/>
    <col min="3" max="3" width="18.375" bestFit="1" customWidth="1"/>
    <col min="4" max="4" width="17.5" bestFit="1" customWidth="1"/>
    <col min="5" max="5" width="7.25" bestFit="1" customWidth="1"/>
    <col min="6" max="6" width="6.5" bestFit="1" customWidth="1"/>
    <col min="7" max="7" width="18.25" bestFit="1" customWidth="1"/>
  </cols>
  <sheetData>
    <row r="1" spans="2:8" ht="16.5" thickBot="1" x14ac:dyDescent="0.3"/>
    <row r="2" spans="2:8" ht="28.5" thickBot="1" x14ac:dyDescent="0.45">
      <c r="B2" s="42" t="s">
        <v>59</v>
      </c>
      <c r="C2" s="43"/>
      <c r="D2" s="43"/>
      <c r="E2" s="43"/>
      <c r="F2" s="43"/>
      <c r="G2" s="43"/>
      <c r="H2" s="44"/>
    </row>
    <row r="3" spans="2:8" ht="28.5" thickBot="1" x14ac:dyDescent="0.45">
      <c r="B3" s="15"/>
      <c r="C3" s="15"/>
      <c r="D3" s="15"/>
      <c r="E3" s="15"/>
      <c r="F3" s="15"/>
      <c r="G3" s="15"/>
      <c r="H3" s="15"/>
    </row>
    <row r="4" spans="2:8" ht="28.5" thickBot="1" x14ac:dyDescent="0.45">
      <c r="B4" s="10" t="s">
        <v>83</v>
      </c>
      <c r="C4" s="15"/>
      <c r="D4" s="15"/>
      <c r="E4" s="15"/>
      <c r="F4" s="15"/>
      <c r="G4" s="15"/>
      <c r="H4" s="15"/>
    </row>
    <row r="5" spans="2:8" ht="27.75" x14ac:dyDescent="0.4">
      <c r="B5" s="2" t="s">
        <v>0</v>
      </c>
      <c r="C5" s="2" t="s">
        <v>37</v>
      </c>
      <c r="D5" s="2" t="s">
        <v>38</v>
      </c>
      <c r="E5" s="2" t="s">
        <v>13</v>
      </c>
      <c r="F5" s="15"/>
      <c r="G5" s="15"/>
      <c r="H5" s="15"/>
    </row>
    <row r="6" spans="2:8" ht="27.75" x14ac:dyDescent="0.4">
      <c r="B6" s="2" t="s">
        <v>19</v>
      </c>
      <c r="C6" s="2">
        <v>2</v>
      </c>
      <c r="D6" s="2">
        <v>2</v>
      </c>
      <c r="E6" s="2">
        <v>4</v>
      </c>
      <c r="F6" s="15"/>
      <c r="G6" s="15"/>
      <c r="H6" s="15"/>
    </row>
    <row r="7" spans="2:8" ht="27.75" x14ac:dyDescent="0.4">
      <c r="B7" s="2" t="s">
        <v>20</v>
      </c>
      <c r="C7" s="2">
        <v>18</v>
      </c>
      <c r="D7" s="2">
        <v>11</v>
      </c>
      <c r="E7" s="2">
        <v>29</v>
      </c>
      <c r="F7" s="15"/>
      <c r="G7" s="15"/>
      <c r="H7" s="15"/>
    </row>
    <row r="8" spans="2:8" ht="27.75" x14ac:dyDescent="0.4">
      <c r="B8" s="2" t="s">
        <v>81</v>
      </c>
      <c r="C8" s="2">
        <v>210</v>
      </c>
      <c r="D8" s="2">
        <v>793</v>
      </c>
      <c r="E8" s="2">
        <v>1003</v>
      </c>
      <c r="F8" s="15"/>
      <c r="G8" s="15"/>
      <c r="H8" s="15"/>
    </row>
    <row r="9" spans="2:8" ht="27.75" x14ac:dyDescent="0.4">
      <c r="B9" s="15"/>
      <c r="C9" s="15"/>
      <c r="D9" s="15"/>
      <c r="E9" s="15"/>
      <c r="F9" s="15"/>
      <c r="G9" s="15"/>
      <c r="H9" s="15"/>
    </row>
    <row r="10" spans="2:8" ht="28.5" thickBot="1" x14ac:dyDescent="0.45">
      <c r="B10" s="15"/>
      <c r="C10" s="15"/>
      <c r="D10" s="15"/>
      <c r="E10" s="15"/>
      <c r="F10" s="15"/>
      <c r="G10" s="15"/>
      <c r="H10" s="15"/>
    </row>
    <row r="11" spans="2:8" ht="28.5" thickBot="1" x14ac:dyDescent="0.45">
      <c r="B11" s="10" t="s">
        <v>82</v>
      </c>
      <c r="C11" s="15"/>
      <c r="D11" s="15"/>
      <c r="E11" s="15"/>
      <c r="F11" s="15"/>
      <c r="G11" s="15"/>
      <c r="H11" s="15"/>
    </row>
    <row r="12" spans="2:8" ht="27.75" x14ac:dyDescent="0.4">
      <c r="B12" s="2" t="s">
        <v>0</v>
      </c>
      <c r="C12" s="2" t="s">
        <v>37</v>
      </c>
      <c r="D12" s="2" t="s">
        <v>38</v>
      </c>
      <c r="E12" s="2" t="s">
        <v>13</v>
      </c>
      <c r="F12" s="15"/>
      <c r="G12" s="15"/>
      <c r="H12" s="15"/>
    </row>
    <row r="13" spans="2:8" ht="27.75" x14ac:dyDescent="0.4">
      <c r="B13" s="2" t="s">
        <v>19</v>
      </c>
      <c r="C13" s="2">
        <v>2</v>
      </c>
      <c r="D13" s="2">
        <v>3</v>
      </c>
      <c r="E13" s="2">
        <v>5</v>
      </c>
      <c r="F13" s="15"/>
      <c r="G13" s="15"/>
      <c r="H13" s="15"/>
    </row>
    <row r="14" spans="2:8" ht="27.75" x14ac:dyDescent="0.4">
      <c r="B14" s="2" t="s">
        <v>20</v>
      </c>
      <c r="C14" s="2">
        <v>16</v>
      </c>
      <c r="D14" s="2">
        <v>11</v>
      </c>
      <c r="E14" s="2">
        <v>27</v>
      </c>
      <c r="F14" s="15"/>
      <c r="G14" s="15"/>
      <c r="H14" s="15"/>
    </row>
    <row r="15" spans="2:8" ht="27.75" x14ac:dyDescent="0.4">
      <c r="B15" s="2" t="s">
        <v>81</v>
      </c>
      <c r="C15" s="2">
        <v>173</v>
      </c>
      <c r="D15" s="2">
        <v>481</v>
      </c>
      <c r="E15" s="2">
        <v>654</v>
      </c>
      <c r="F15" s="15"/>
      <c r="G15" s="15"/>
      <c r="H15" s="15"/>
    </row>
    <row r="16" spans="2:8" ht="27.75" x14ac:dyDescent="0.4">
      <c r="B16" s="15"/>
      <c r="C16" s="15"/>
      <c r="D16" s="15"/>
      <c r="E16" s="15"/>
      <c r="F16" s="15"/>
      <c r="G16" s="15"/>
      <c r="H16" s="15"/>
    </row>
    <row r="17" spans="2:8" ht="28.5" thickBot="1" x14ac:dyDescent="0.45">
      <c r="B17" s="15"/>
      <c r="C17" s="15"/>
      <c r="D17" s="15"/>
      <c r="E17" s="15"/>
      <c r="F17" s="15"/>
      <c r="G17" s="15"/>
      <c r="H17" s="15"/>
    </row>
    <row r="18" spans="2:8" ht="28.5" thickBot="1" x14ac:dyDescent="0.45">
      <c r="B18" s="10" t="s">
        <v>80</v>
      </c>
      <c r="C18" s="15"/>
      <c r="D18" s="15"/>
      <c r="E18" s="15"/>
      <c r="F18" s="15"/>
      <c r="G18" s="15"/>
      <c r="H18" s="15"/>
    </row>
    <row r="19" spans="2:8" ht="27.75" x14ac:dyDescent="0.4">
      <c r="B19" s="2" t="s">
        <v>0</v>
      </c>
      <c r="C19" s="2" t="s">
        <v>37</v>
      </c>
      <c r="D19" s="2" t="s">
        <v>38</v>
      </c>
      <c r="E19" s="2" t="s">
        <v>13</v>
      </c>
      <c r="F19" s="15"/>
      <c r="G19" s="15"/>
      <c r="H19" s="15"/>
    </row>
    <row r="20" spans="2:8" ht="27.75" x14ac:dyDescent="0.4">
      <c r="B20" s="2" t="s">
        <v>19</v>
      </c>
      <c r="C20" s="2">
        <v>2</v>
      </c>
      <c r="D20" s="2">
        <v>2</v>
      </c>
      <c r="E20" s="2">
        <v>4</v>
      </c>
      <c r="F20" s="15"/>
      <c r="G20" s="15"/>
      <c r="H20" s="15"/>
    </row>
    <row r="21" spans="2:8" ht="27.75" x14ac:dyDescent="0.4">
      <c r="B21" s="2" t="s">
        <v>20</v>
      </c>
      <c r="C21" s="2">
        <v>12</v>
      </c>
      <c r="D21" s="2">
        <v>11</v>
      </c>
      <c r="E21" s="2">
        <v>23</v>
      </c>
      <c r="F21" s="15"/>
      <c r="G21" s="15"/>
      <c r="H21" s="15"/>
    </row>
    <row r="22" spans="2:8" ht="27.75" x14ac:dyDescent="0.4">
      <c r="B22" s="2" t="s">
        <v>81</v>
      </c>
      <c r="C22" s="2">
        <v>223</v>
      </c>
      <c r="D22" s="2">
        <v>681</v>
      </c>
      <c r="E22" s="2">
        <v>904</v>
      </c>
      <c r="F22" s="15"/>
      <c r="G22" s="15"/>
      <c r="H22" s="15"/>
    </row>
    <row r="23" spans="2:8" ht="27.75" x14ac:dyDescent="0.4">
      <c r="B23" s="15"/>
      <c r="C23" s="15"/>
      <c r="D23" s="15"/>
      <c r="E23" s="15"/>
      <c r="F23" s="15"/>
      <c r="G23" s="15"/>
      <c r="H23" s="15"/>
    </row>
    <row r="24" spans="2:8" ht="28.5" thickBot="1" x14ac:dyDescent="0.45">
      <c r="B24" s="15"/>
      <c r="C24" s="15"/>
      <c r="D24" s="15"/>
      <c r="E24" s="15"/>
      <c r="F24" s="15"/>
      <c r="G24" s="15"/>
      <c r="H24" s="15"/>
    </row>
    <row r="25" spans="2:8" ht="28.5" thickBot="1" x14ac:dyDescent="0.45">
      <c r="B25" s="10" t="s">
        <v>64</v>
      </c>
    </row>
    <row r="26" spans="2:8" ht="23.25" x14ac:dyDescent="0.35">
      <c r="B26" s="6" t="s">
        <v>0</v>
      </c>
      <c r="C26" s="2" t="s">
        <v>37</v>
      </c>
      <c r="D26" s="2" t="s">
        <v>38</v>
      </c>
      <c r="E26" s="2" t="s">
        <v>13</v>
      </c>
    </row>
    <row r="27" spans="2:8" ht="23.25" x14ac:dyDescent="0.35">
      <c r="B27" s="2" t="s">
        <v>19</v>
      </c>
      <c r="C27" s="2">
        <v>3</v>
      </c>
      <c r="D27" s="2">
        <v>3</v>
      </c>
      <c r="E27" s="2">
        <v>6</v>
      </c>
    </row>
    <row r="28" spans="2:8" ht="23.25" x14ac:dyDescent="0.35">
      <c r="B28" s="2" t="s">
        <v>20</v>
      </c>
      <c r="C28" s="2">
        <v>12</v>
      </c>
      <c r="D28" s="2">
        <v>11</v>
      </c>
      <c r="E28" s="2">
        <v>23</v>
      </c>
    </row>
    <row r="29" spans="2:8" ht="23.25" x14ac:dyDescent="0.35">
      <c r="B29" s="2" t="s">
        <v>58</v>
      </c>
      <c r="C29" s="2">
        <v>60</v>
      </c>
      <c r="D29" s="2">
        <v>365</v>
      </c>
      <c r="E29" s="2">
        <v>425</v>
      </c>
    </row>
    <row r="30" spans="2:8" ht="27.75" x14ac:dyDescent="0.4">
      <c r="B30" s="9"/>
    </row>
    <row r="31" spans="2:8" ht="16.5" thickBot="1" x14ac:dyDescent="0.3"/>
    <row r="32" spans="2:8" ht="28.5" thickBot="1" x14ac:dyDescent="0.45">
      <c r="B32" s="10" t="s">
        <v>17</v>
      </c>
      <c r="C32" s="9"/>
    </row>
    <row r="33" spans="2:5" ht="23.25" x14ac:dyDescent="0.35">
      <c r="B33" s="6" t="s">
        <v>0</v>
      </c>
      <c r="C33" s="2" t="s">
        <v>37</v>
      </c>
      <c r="D33" s="2" t="s">
        <v>38</v>
      </c>
      <c r="E33" s="2" t="s">
        <v>13</v>
      </c>
    </row>
    <row r="34" spans="2:5" ht="23.25" x14ac:dyDescent="0.35">
      <c r="B34" s="2" t="s">
        <v>19</v>
      </c>
      <c r="C34" s="2">
        <v>4</v>
      </c>
      <c r="D34" s="2">
        <v>5</v>
      </c>
      <c r="E34" s="2">
        <v>9</v>
      </c>
    </row>
    <row r="35" spans="2:5" ht="23.25" x14ac:dyDescent="0.35">
      <c r="B35" s="2" t="s">
        <v>20</v>
      </c>
      <c r="C35" s="2">
        <v>12</v>
      </c>
      <c r="D35" s="2">
        <v>11</v>
      </c>
      <c r="E35" s="2">
        <v>23</v>
      </c>
    </row>
    <row r="36" spans="2:5" ht="23.25" x14ac:dyDescent="0.35">
      <c r="B36" s="2" t="s">
        <v>58</v>
      </c>
      <c r="C36" s="2">
        <v>218</v>
      </c>
      <c r="D36" s="2">
        <v>602</v>
      </c>
      <c r="E36" s="2">
        <v>820</v>
      </c>
    </row>
    <row r="38" spans="2:5" ht="16.5" thickBot="1" x14ac:dyDescent="0.3"/>
    <row r="39" spans="2:5" ht="28.5" thickBot="1" x14ac:dyDescent="0.45">
      <c r="B39" s="3" t="s">
        <v>63</v>
      </c>
    </row>
    <row r="40" spans="2:5" ht="23.25" x14ac:dyDescent="0.35">
      <c r="B40" s="6" t="s">
        <v>0</v>
      </c>
      <c r="C40" s="2" t="s">
        <v>37</v>
      </c>
      <c r="D40" s="2" t="s">
        <v>38</v>
      </c>
      <c r="E40" s="2" t="s">
        <v>13</v>
      </c>
    </row>
    <row r="41" spans="2:5" ht="23.25" x14ac:dyDescent="0.35">
      <c r="B41" s="2" t="s">
        <v>19</v>
      </c>
      <c r="C41" s="2">
        <v>3</v>
      </c>
      <c r="D41" s="2">
        <v>5</v>
      </c>
      <c r="E41" s="2">
        <v>8</v>
      </c>
    </row>
    <row r="42" spans="2:5" ht="23.25" x14ac:dyDescent="0.35">
      <c r="B42" s="2" t="s">
        <v>20</v>
      </c>
      <c r="C42" s="2">
        <v>17</v>
      </c>
      <c r="D42" s="2">
        <v>11</v>
      </c>
      <c r="E42" s="2">
        <v>28</v>
      </c>
    </row>
    <row r="43" spans="2:5" ht="23.25" x14ac:dyDescent="0.35">
      <c r="B43" s="2" t="s">
        <v>58</v>
      </c>
      <c r="C43" s="2">
        <v>134</v>
      </c>
      <c r="D43" s="2">
        <v>362</v>
      </c>
      <c r="E43" s="2">
        <v>496</v>
      </c>
    </row>
  </sheetData>
  <mergeCells count="1">
    <mergeCell ref="B2:H2"/>
  </mergeCells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zoomScaleNormal="100" workbookViewId="0">
      <selection activeCell="H15" sqref="H15"/>
    </sheetView>
  </sheetViews>
  <sheetFormatPr baseColWidth="10" defaultRowHeight="15.75" x14ac:dyDescent="0.25"/>
  <cols>
    <col min="2" max="2" width="84.5" bestFit="1" customWidth="1"/>
    <col min="3" max="3" width="10.875" bestFit="1" customWidth="1"/>
    <col min="4" max="4" width="9.375" bestFit="1" customWidth="1"/>
    <col min="5" max="5" width="4.125" bestFit="1" customWidth="1"/>
    <col min="6" max="6" width="6.75" customWidth="1"/>
  </cols>
  <sheetData>
    <row r="1" spans="2:7" ht="16.5" thickBot="1" x14ac:dyDescent="0.3"/>
    <row r="2" spans="2:7" ht="28.5" thickBot="1" x14ac:dyDescent="0.45">
      <c r="B2" s="42" t="s">
        <v>60</v>
      </c>
      <c r="C2" s="43"/>
      <c r="D2" s="43"/>
      <c r="E2" s="43"/>
      <c r="F2" s="43"/>
      <c r="G2" s="44"/>
    </row>
    <row r="3" spans="2:7" ht="28.5" thickBot="1" x14ac:dyDescent="0.45">
      <c r="B3" s="15"/>
      <c r="C3" s="15"/>
      <c r="D3" s="15"/>
      <c r="E3" s="15"/>
      <c r="F3" s="15"/>
      <c r="G3" s="15"/>
    </row>
    <row r="4" spans="2:7" ht="28.5" thickBot="1" x14ac:dyDescent="0.45">
      <c r="B4" s="13" t="s">
        <v>83</v>
      </c>
      <c r="C4" s="15"/>
      <c r="D4" s="15"/>
      <c r="E4" s="15"/>
      <c r="F4" s="15"/>
      <c r="G4" s="15"/>
    </row>
    <row r="5" spans="2:7" x14ac:dyDescent="0.25">
      <c r="B5" s="4" t="s">
        <v>61</v>
      </c>
      <c r="C5" s="4" t="s">
        <v>11</v>
      </c>
      <c r="D5" s="4" t="s">
        <v>12</v>
      </c>
      <c r="E5" s="4" t="s">
        <v>13</v>
      </c>
    </row>
    <row r="6" spans="2:7" x14ac:dyDescent="0.25">
      <c r="B6" s="4" t="s">
        <v>67</v>
      </c>
      <c r="C6" s="4">
        <v>43</v>
      </c>
      <c r="D6" s="4">
        <v>51</v>
      </c>
      <c r="E6" s="4">
        <v>94</v>
      </c>
    </row>
    <row r="7" spans="2:7" x14ac:dyDescent="0.25">
      <c r="B7" s="4" t="s">
        <v>68</v>
      </c>
      <c r="C7" s="4">
        <v>40</v>
      </c>
      <c r="D7" s="4">
        <v>30</v>
      </c>
      <c r="E7" s="4">
        <v>70</v>
      </c>
    </row>
    <row r="8" spans="2:7" x14ac:dyDescent="0.25">
      <c r="B8" s="4" t="s">
        <v>69</v>
      </c>
      <c r="C8" s="4">
        <v>5</v>
      </c>
      <c r="D8" s="4">
        <v>1</v>
      </c>
      <c r="E8" s="4">
        <v>6</v>
      </c>
    </row>
    <row r="9" spans="2:7" x14ac:dyDescent="0.25">
      <c r="B9" s="4" t="s">
        <v>70</v>
      </c>
      <c r="C9" s="4">
        <v>11</v>
      </c>
      <c r="D9" s="4">
        <v>6</v>
      </c>
      <c r="E9" s="4">
        <v>17</v>
      </c>
    </row>
    <row r="10" spans="2:7" x14ac:dyDescent="0.25">
      <c r="B10" s="4" t="s">
        <v>73</v>
      </c>
      <c r="C10" s="4">
        <v>3</v>
      </c>
      <c r="D10" s="4">
        <v>6</v>
      </c>
      <c r="E10" s="4">
        <v>9</v>
      </c>
    </row>
    <row r="11" spans="2:7" x14ac:dyDescent="0.25">
      <c r="B11" s="4" t="s">
        <v>85</v>
      </c>
      <c r="C11" s="4">
        <v>25</v>
      </c>
      <c r="D11" s="4">
        <v>22</v>
      </c>
      <c r="E11" s="4">
        <v>47</v>
      </c>
    </row>
    <row r="12" spans="2:7" x14ac:dyDescent="0.25">
      <c r="B12" s="4" t="s">
        <v>72</v>
      </c>
      <c r="C12" s="4">
        <v>28</v>
      </c>
      <c r="D12" s="4">
        <v>28</v>
      </c>
      <c r="E12" s="4">
        <v>56</v>
      </c>
    </row>
    <row r="14" spans="2:7" ht="16.5" thickBot="1" x14ac:dyDescent="0.3"/>
    <row r="15" spans="2:7" ht="28.5" thickBot="1" x14ac:dyDescent="0.45">
      <c r="B15" s="13" t="s">
        <v>82</v>
      </c>
    </row>
    <row r="16" spans="2:7" x14ac:dyDescent="0.25">
      <c r="B16" s="4" t="s">
        <v>61</v>
      </c>
      <c r="C16" s="4" t="s">
        <v>11</v>
      </c>
      <c r="D16" s="4" t="s">
        <v>12</v>
      </c>
      <c r="E16" s="4" t="s">
        <v>13</v>
      </c>
    </row>
    <row r="17" spans="2:5" x14ac:dyDescent="0.25">
      <c r="B17" s="4" t="s">
        <v>67</v>
      </c>
      <c r="C17" s="4">
        <v>42</v>
      </c>
      <c r="D17" s="4">
        <v>51</v>
      </c>
      <c r="E17" s="4">
        <f t="shared" ref="E17:E22" si="0">SUM(C17:D17)</f>
        <v>93</v>
      </c>
    </row>
    <row r="18" spans="2:5" x14ac:dyDescent="0.25">
      <c r="B18" s="4" t="s">
        <v>68</v>
      </c>
      <c r="C18" s="4">
        <v>41</v>
      </c>
      <c r="D18" s="4">
        <v>29</v>
      </c>
      <c r="E18" s="4">
        <f t="shared" si="0"/>
        <v>70</v>
      </c>
    </row>
    <row r="19" spans="2:5" x14ac:dyDescent="0.25">
      <c r="B19" s="4" t="s">
        <v>69</v>
      </c>
      <c r="C19" s="4">
        <v>5</v>
      </c>
      <c r="D19" s="4">
        <v>1</v>
      </c>
      <c r="E19" s="4">
        <f t="shared" si="0"/>
        <v>6</v>
      </c>
    </row>
    <row r="20" spans="2:5" x14ac:dyDescent="0.25">
      <c r="B20" s="4" t="s">
        <v>70</v>
      </c>
      <c r="C20" s="4">
        <v>11</v>
      </c>
      <c r="D20" s="4">
        <v>6</v>
      </c>
      <c r="E20" s="4">
        <f t="shared" si="0"/>
        <v>17</v>
      </c>
    </row>
    <row r="21" spans="2:5" x14ac:dyDescent="0.25">
      <c r="B21" s="4" t="s">
        <v>73</v>
      </c>
      <c r="C21" s="4">
        <v>2</v>
      </c>
      <c r="D21" s="4">
        <v>7</v>
      </c>
      <c r="E21" s="4">
        <f t="shared" si="0"/>
        <v>9</v>
      </c>
    </row>
    <row r="22" spans="2:5" x14ac:dyDescent="0.25">
      <c r="B22" s="4" t="s">
        <v>62</v>
      </c>
      <c r="C22" s="4">
        <v>25</v>
      </c>
      <c r="D22" s="4">
        <v>22</v>
      </c>
      <c r="E22" s="4">
        <f t="shared" si="0"/>
        <v>47</v>
      </c>
    </row>
    <row r="23" spans="2:5" x14ac:dyDescent="0.25">
      <c r="B23" s="4" t="s">
        <v>72</v>
      </c>
      <c r="C23" s="4">
        <v>30</v>
      </c>
      <c r="D23" s="4">
        <v>28</v>
      </c>
      <c r="E23" s="4">
        <f>SUM(C23:D23)</f>
        <v>58</v>
      </c>
    </row>
    <row r="24" spans="2:5" x14ac:dyDescent="0.25">
      <c r="B24" s="16"/>
      <c r="C24" s="16"/>
      <c r="D24" s="16"/>
      <c r="E24" s="16"/>
    </row>
    <row r="25" spans="2:5" ht="16.5" thickBot="1" x14ac:dyDescent="0.3"/>
    <row r="26" spans="2:5" ht="28.5" thickBot="1" x14ac:dyDescent="0.45">
      <c r="B26" s="13" t="s">
        <v>80</v>
      </c>
    </row>
    <row r="27" spans="2:5" x14ac:dyDescent="0.25">
      <c r="B27" s="4" t="s">
        <v>61</v>
      </c>
      <c r="C27" s="4" t="s">
        <v>11</v>
      </c>
      <c r="D27" s="4" t="s">
        <v>12</v>
      </c>
      <c r="E27" s="4" t="s">
        <v>13</v>
      </c>
    </row>
    <row r="28" spans="2:5" x14ac:dyDescent="0.25">
      <c r="B28" s="4" t="s">
        <v>67</v>
      </c>
      <c r="C28" s="4">
        <v>42</v>
      </c>
      <c r="D28" s="4">
        <v>54</v>
      </c>
      <c r="E28" s="4">
        <f t="shared" ref="E28:E33" si="1">SUM(C28:D28)</f>
        <v>96</v>
      </c>
    </row>
    <row r="29" spans="2:5" x14ac:dyDescent="0.25">
      <c r="B29" s="4" t="s">
        <v>68</v>
      </c>
      <c r="C29" s="4">
        <v>39</v>
      </c>
      <c r="D29" s="4">
        <v>28</v>
      </c>
      <c r="E29" s="4">
        <f t="shared" si="1"/>
        <v>67</v>
      </c>
    </row>
    <row r="30" spans="2:5" x14ac:dyDescent="0.25">
      <c r="B30" s="4" t="s">
        <v>69</v>
      </c>
      <c r="C30" s="4">
        <v>4</v>
      </c>
      <c r="D30" s="4">
        <v>1</v>
      </c>
      <c r="E30" s="4">
        <f t="shared" si="1"/>
        <v>5</v>
      </c>
    </row>
    <row r="31" spans="2:5" x14ac:dyDescent="0.25">
      <c r="B31" s="4" t="s">
        <v>70</v>
      </c>
      <c r="C31" s="4">
        <v>11</v>
      </c>
      <c r="D31" s="4">
        <v>6</v>
      </c>
      <c r="E31" s="4">
        <f t="shared" si="1"/>
        <v>17</v>
      </c>
    </row>
    <row r="32" spans="2:5" x14ac:dyDescent="0.25">
      <c r="B32" s="4" t="s">
        <v>73</v>
      </c>
      <c r="C32" s="4">
        <v>3</v>
      </c>
      <c r="D32" s="4">
        <v>6</v>
      </c>
      <c r="E32" s="4">
        <f t="shared" si="1"/>
        <v>9</v>
      </c>
    </row>
    <row r="33" spans="2:7" x14ac:dyDescent="0.25">
      <c r="B33" s="4" t="s">
        <v>62</v>
      </c>
      <c r="C33" s="4">
        <v>25</v>
      </c>
      <c r="D33" s="4">
        <v>24</v>
      </c>
      <c r="E33" s="4">
        <f t="shared" si="1"/>
        <v>49</v>
      </c>
    </row>
    <row r="34" spans="2:7" x14ac:dyDescent="0.25">
      <c r="B34" s="4" t="s">
        <v>72</v>
      </c>
      <c r="C34" s="4">
        <v>28</v>
      </c>
      <c r="D34" s="4">
        <v>29</v>
      </c>
      <c r="E34" s="4">
        <f>SUM(C34:D34)</f>
        <v>57</v>
      </c>
    </row>
    <row r="36" spans="2:7" ht="16.5" thickBot="1" x14ac:dyDescent="0.3"/>
    <row r="37" spans="2:7" ht="28.5" thickBot="1" x14ac:dyDescent="0.45">
      <c r="B37" s="13" t="s">
        <v>64</v>
      </c>
      <c r="C37" s="15"/>
      <c r="D37" s="15"/>
      <c r="E37" s="15"/>
      <c r="F37" s="15"/>
      <c r="G37" s="15"/>
    </row>
    <row r="38" spans="2:7" x14ac:dyDescent="0.25">
      <c r="B38" s="4" t="s">
        <v>61</v>
      </c>
      <c r="C38" s="4" t="s">
        <v>11</v>
      </c>
      <c r="D38" s="4" t="s">
        <v>12</v>
      </c>
      <c r="E38" s="4" t="s">
        <v>13</v>
      </c>
    </row>
    <row r="39" spans="2:7" x14ac:dyDescent="0.25">
      <c r="B39" s="4" t="s">
        <v>67</v>
      </c>
      <c r="C39" s="4">
        <v>44</v>
      </c>
      <c r="D39" s="4">
        <v>54</v>
      </c>
      <c r="E39" s="4">
        <f t="shared" ref="E39:E44" si="2">SUM(C39:D39)</f>
        <v>98</v>
      </c>
    </row>
    <row r="40" spans="2:7" x14ac:dyDescent="0.25">
      <c r="B40" s="4" t="s">
        <v>68</v>
      </c>
      <c r="C40" s="4">
        <v>38</v>
      </c>
      <c r="D40" s="4">
        <v>26</v>
      </c>
      <c r="E40" s="4">
        <f t="shared" si="2"/>
        <v>64</v>
      </c>
    </row>
    <row r="41" spans="2:7" x14ac:dyDescent="0.25">
      <c r="B41" s="4" t="s">
        <v>69</v>
      </c>
      <c r="C41" s="4">
        <v>4</v>
      </c>
      <c r="D41" s="4">
        <v>1</v>
      </c>
      <c r="E41" s="4">
        <f t="shared" si="2"/>
        <v>5</v>
      </c>
    </row>
    <row r="42" spans="2:7" x14ac:dyDescent="0.25">
      <c r="B42" s="4" t="s">
        <v>70</v>
      </c>
      <c r="C42" s="4">
        <v>11</v>
      </c>
      <c r="D42" s="4">
        <v>6</v>
      </c>
      <c r="E42" s="4">
        <f t="shared" si="2"/>
        <v>17</v>
      </c>
    </row>
    <row r="43" spans="2:7" x14ac:dyDescent="0.25">
      <c r="B43" s="4" t="s">
        <v>73</v>
      </c>
      <c r="C43" s="4">
        <v>3</v>
      </c>
      <c r="D43" s="4">
        <v>6</v>
      </c>
      <c r="E43" s="4">
        <f t="shared" si="2"/>
        <v>9</v>
      </c>
    </row>
    <row r="44" spans="2:7" x14ac:dyDescent="0.25">
      <c r="B44" s="4" t="s">
        <v>62</v>
      </c>
      <c r="C44" s="4">
        <v>24</v>
      </c>
      <c r="D44" s="4">
        <v>23</v>
      </c>
      <c r="E44" s="4">
        <f t="shared" si="2"/>
        <v>47</v>
      </c>
    </row>
    <row r="45" spans="2:7" x14ac:dyDescent="0.25">
      <c r="B45" s="4" t="s">
        <v>72</v>
      </c>
      <c r="C45" s="4">
        <v>27</v>
      </c>
      <c r="D45" s="4">
        <v>29</v>
      </c>
      <c r="E45" s="4">
        <f>SUM(C45:D45)</f>
        <v>56</v>
      </c>
    </row>
    <row r="47" spans="2:7" ht="16.5" thickBot="1" x14ac:dyDescent="0.3"/>
    <row r="48" spans="2:7" ht="28.5" thickBot="1" x14ac:dyDescent="0.45">
      <c r="B48" s="13" t="s">
        <v>17</v>
      </c>
      <c r="C48" s="12"/>
    </row>
    <row r="49" spans="2:5" x14ac:dyDescent="0.25">
      <c r="B49" s="4" t="s">
        <v>61</v>
      </c>
      <c r="C49" s="4" t="s">
        <v>11</v>
      </c>
      <c r="D49" s="4" t="s">
        <v>12</v>
      </c>
      <c r="E49" s="4" t="s">
        <v>13</v>
      </c>
    </row>
    <row r="50" spans="2:5" x14ac:dyDescent="0.25">
      <c r="B50" s="4" t="s">
        <v>67</v>
      </c>
      <c r="C50" s="4">
        <v>44</v>
      </c>
      <c r="D50" s="4">
        <v>54</v>
      </c>
      <c r="E50" s="4">
        <v>98</v>
      </c>
    </row>
    <row r="51" spans="2:5" x14ac:dyDescent="0.25">
      <c r="B51" s="4" t="s">
        <v>68</v>
      </c>
      <c r="C51" s="4">
        <v>38</v>
      </c>
      <c r="D51" s="4">
        <v>24</v>
      </c>
      <c r="E51" s="4">
        <v>62</v>
      </c>
    </row>
    <row r="52" spans="2:5" x14ac:dyDescent="0.25">
      <c r="B52" s="4" t="s">
        <v>69</v>
      </c>
      <c r="C52" s="4">
        <v>4</v>
      </c>
      <c r="D52" s="4">
        <v>1</v>
      </c>
      <c r="E52" s="4">
        <v>5</v>
      </c>
    </row>
    <row r="53" spans="2:5" x14ac:dyDescent="0.25">
      <c r="B53" s="4" t="s">
        <v>70</v>
      </c>
      <c r="C53" s="4">
        <v>11</v>
      </c>
      <c r="D53" s="4">
        <v>6</v>
      </c>
      <c r="E53" s="4">
        <v>17</v>
      </c>
    </row>
    <row r="54" spans="2:5" x14ac:dyDescent="0.25">
      <c r="B54" s="4" t="s">
        <v>71</v>
      </c>
      <c r="C54" s="4">
        <v>3</v>
      </c>
      <c r="D54" s="4">
        <v>6</v>
      </c>
      <c r="E54" s="4">
        <v>9</v>
      </c>
    </row>
    <row r="55" spans="2:5" x14ac:dyDescent="0.25">
      <c r="B55" s="4" t="s">
        <v>62</v>
      </c>
      <c r="C55" s="4">
        <v>24</v>
      </c>
      <c r="D55" s="4">
        <v>24</v>
      </c>
      <c r="E55" s="4">
        <v>48</v>
      </c>
    </row>
    <row r="56" spans="2:5" x14ac:dyDescent="0.25">
      <c r="B56" s="4" t="s">
        <v>72</v>
      </c>
      <c r="C56" s="4">
        <v>26</v>
      </c>
      <c r="D56" s="4">
        <v>26</v>
      </c>
      <c r="E56" s="4">
        <v>52</v>
      </c>
    </row>
    <row r="58" spans="2:5" ht="16.5" thickBot="1" x14ac:dyDescent="0.3"/>
    <row r="59" spans="2:5" ht="28.5" thickBot="1" x14ac:dyDescent="0.45">
      <c r="B59" s="13" t="s">
        <v>63</v>
      </c>
    </row>
    <row r="60" spans="2:5" x14ac:dyDescent="0.25">
      <c r="B60" s="11" t="s">
        <v>61</v>
      </c>
      <c r="C60" s="4" t="s">
        <v>11</v>
      </c>
      <c r="D60" s="4" t="s">
        <v>12</v>
      </c>
      <c r="E60" s="4" t="s">
        <v>13</v>
      </c>
    </row>
    <row r="61" spans="2:5" x14ac:dyDescent="0.25">
      <c r="B61" s="4" t="s">
        <v>67</v>
      </c>
      <c r="C61" s="4">
        <v>47</v>
      </c>
      <c r="D61" s="4">
        <v>53</v>
      </c>
      <c r="E61" s="4">
        <v>100</v>
      </c>
    </row>
    <row r="62" spans="2:5" x14ac:dyDescent="0.25">
      <c r="B62" s="4" t="s">
        <v>68</v>
      </c>
      <c r="C62" s="4">
        <v>40</v>
      </c>
      <c r="D62" s="4">
        <v>25</v>
      </c>
      <c r="E62" s="4">
        <v>65</v>
      </c>
    </row>
    <row r="63" spans="2:5" x14ac:dyDescent="0.25">
      <c r="B63" s="4" t="s">
        <v>69</v>
      </c>
      <c r="C63" s="4">
        <v>4</v>
      </c>
      <c r="D63" s="4">
        <v>1</v>
      </c>
      <c r="E63" s="4">
        <v>5</v>
      </c>
    </row>
    <row r="64" spans="2:5" x14ac:dyDescent="0.25">
      <c r="B64" s="4" t="s">
        <v>70</v>
      </c>
      <c r="C64" s="4">
        <v>11</v>
      </c>
      <c r="D64" s="4">
        <v>6</v>
      </c>
      <c r="E64" s="4">
        <v>17</v>
      </c>
    </row>
    <row r="65" spans="2:5" x14ac:dyDescent="0.25">
      <c r="B65" s="4" t="s">
        <v>71</v>
      </c>
      <c r="C65" s="4">
        <v>3</v>
      </c>
      <c r="D65" s="4">
        <v>6</v>
      </c>
      <c r="E65" s="4">
        <v>9</v>
      </c>
    </row>
    <row r="66" spans="2:5" x14ac:dyDescent="0.25">
      <c r="B66" s="4" t="s">
        <v>62</v>
      </c>
      <c r="C66" s="4">
        <v>24</v>
      </c>
      <c r="D66" s="4">
        <v>23</v>
      </c>
      <c r="E66" s="4">
        <v>47</v>
      </c>
    </row>
    <row r="67" spans="2:5" x14ac:dyDescent="0.25">
      <c r="B67" s="4" t="s">
        <v>72</v>
      </c>
      <c r="C67" s="4">
        <v>27</v>
      </c>
      <c r="D67" s="4">
        <v>29</v>
      </c>
      <c r="E67" s="4">
        <v>56</v>
      </c>
    </row>
  </sheetData>
  <mergeCells count="1">
    <mergeCell ref="B2:G2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E1-1</vt:lpstr>
      <vt:lpstr>E1-2</vt:lpstr>
      <vt:lpstr>E2-1</vt:lpstr>
      <vt:lpstr>E2-2</vt:lpstr>
      <vt:lpstr>E4-1-1</vt:lpstr>
      <vt:lpstr>E4-1-2</vt:lpstr>
      <vt:lpstr>E4-2-1</vt:lpstr>
      <vt:lpstr>E4-2-2</vt:lpstr>
      <vt:lpstr>E7-1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HURTADO REVERTE, MARIANO</dc:creator>
  <cp:lastModifiedBy>ANDREU FELIPE, ISABEL</cp:lastModifiedBy>
  <cp:lastPrinted>2019-09-18T08:44:54Z</cp:lastPrinted>
  <dcterms:created xsi:type="dcterms:W3CDTF">2017-09-27T11:19:42Z</dcterms:created>
  <dcterms:modified xsi:type="dcterms:W3CDTF">2020-10-08T11:39:18Z</dcterms:modified>
</cp:coreProperties>
</file>