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ublicidad\02. PUBLICIDAD\05a PLAN ANUAL PUBLICIDAD INSTITUCIONAL\PPCI 2020\Extracción Gráficos y Tablas\"/>
    </mc:Choice>
  </mc:AlternateContent>
  <bookViews>
    <workbookView xWindow="0" yWindow="0" windowWidth="19200" windowHeight="11595"/>
  </bookViews>
  <sheets>
    <sheet name="Ejes Actuación y Ppto." sheetId="3" r:id="rId1"/>
    <sheet name="Ámbito y Ppto." sheetId="2" r:id="rId2"/>
    <sheet name="Periodos Ejecución" sheetId="4" r:id="rId3"/>
    <sheet name="Objetivo Interés Público" sheetId="5" r:id="rId4"/>
    <sheet name="Herram. Comunicación" sheetId="6" r:id="rId5"/>
    <sheet name="Público Objetivo" sheetId="7" r:id="rId6"/>
  </sheets>
  <externalReferences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23" i="2"/>
  <c r="E24" i="2"/>
  <c r="E25" i="2"/>
  <c r="E26" i="2"/>
  <c r="E13" i="2"/>
  <c r="E3" i="2"/>
  <c r="E4" i="2"/>
  <c r="D26" i="2"/>
  <c r="E14" i="2" s="1"/>
  <c r="C26" i="2"/>
  <c r="C27" i="2" s="1"/>
  <c r="D12" i="2"/>
  <c r="E5" i="2" s="1"/>
  <c r="C12" i="2"/>
  <c r="A1" i="2"/>
  <c r="E15" i="2" l="1"/>
  <c r="E11" i="2"/>
  <c r="D27" i="2"/>
  <c r="E2" i="2"/>
  <c r="E12" i="2"/>
  <c r="E10" i="2"/>
  <c r="E9" i="2"/>
  <c r="E8" i="2"/>
  <c r="E7" i="2"/>
  <c r="E6" i="2"/>
</calcChain>
</file>

<file path=xl/sharedStrings.xml><?xml version="1.0" encoding="utf-8"?>
<sst xmlns="http://schemas.openxmlformats.org/spreadsheetml/2006/main" count="100" uniqueCount="93">
  <si>
    <t>Eje</t>
  </si>
  <si>
    <t>Nº Campañas</t>
  </si>
  <si>
    <t>Cultura y Turismo</t>
  </si>
  <si>
    <t>Participación Ciudadana y Fechas Conmemorativas</t>
  </si>
  <si>
    <t>Medio Ambiente</t>
  </si>
  <si>
    <t>Agua y Agricultura</t>
  </si>
  <si>
    <t>Infraestructuras y Seguridad</t>
  </si>
  <si>
    <t>Tecnología e Investigación</t>
  </si>
  <si>
    <t>Educación y Juventud</t>
  </si>
  <si>
    <t>Salud</t>
  </si>
  <si>
    <t>Empleo y Economía</t>
  </si>
  <si>
    <t>Consejería / Ente</t>
  </si>
  <si>
    <t>Campañas</t>
  </si>
  <si>
    <t>Presupuesto</t>
  </si>
  <si>
    <t>%</t>
  </si>
  <si>
    <t>Agua, Agricultura, Ganadería, Pesca y Medio Ambiente</t>
  </si>
  <si>
    <t>Educación y Cultura</t>
  </si>
  <si>
    <t>Empleo, Investigación y Universidades</t>
  </si>
  <si>
    <t>Empresa, Industria y Portavocía</t>
  </si>
  <si>
    <t>Fomento e Infraestructuras</t>
  </si>
  <si>
    <t>Mujer, Igualdad, LGTBI, Familias y Política Social</t>
  </si>
  <si>
    <t>Presidencia y Hacienda</t>
  </si>
  <si>
    <t>Transparencia, Participación y Administración Pública</t>
  </si>
  <si>
    <t>Turismo, Juventud y Deportes</t>
  </si>
  <si>
    <t>Total Administración General</t>
  </si>
  <si>
    <t>Entidad de Saneamiento y Depuración de Aguas Residuales de la Región de Murcia</t>
  </si>
  <si>
    <t>Instituto Murciano de Investigación y Desarrollo Agrario y Alimentario (IMIDA)</t>
  </si>
  <si>
    <t>Instituto de las Industrias Culturales y de las Artes de la Región de Murcia (ICA)</t>
  </si>
  <si>
    <t>Fundación SÉNECA (Agencia de Ciencia y Tecnología de la Región de Murcia)</t>
  </si>
  <si>
    <t>Servicio Regional de Empleo y Formación (SEF)</t>
  </si>
  <si>
    <t>Instituto de Fomento de la Región de Murcia (INFO)</t>
  </si>
  <si>
    <t>Agencia Tributaria de la Región de Murcia</t>
  </si>
  <si>
    <t>BORM</t>
  </si>
  <si>
    <t>Fundación INTEGRA</t>
  </si>
  <si>
    <t>Instituto de Crédito y Finanzas de la Región de Murcia</t>
  </si>
  <si>
    <t>Fundación para la Formación e Investigación Sanitarias de la Región de Murcia</t>
  </si>
  <si>
    <t>Servicio Murciano de Salud (SMS)</t>
  </si>
  <si>
    <t>Instituto de Turismo de la Región de Murcia (ITREM)</t>
  </si>
  <si>
    <t>Total sector público</t>
  </si>
  <si>
    <t>Total General</t>
  </si>
  <si>
    <t>Total</t>
  </si>
  <si>
    <t>Políticas Sociales</t>
  </si>
  <si>
    <t>Administración General</t>
  </si>
  <si>
    <t>Sector Público</t>
  </si>
  <si>
    <t>1er Cuatrimestre</t>
  </si>
  <si>
    <t>2º Cuatrimestre</t>
  </si>
  <si>
    <t>3er Cuatrimestre</t>
  </si>
  <si>
    <t>Anuales</t>
  </si>
  <si>
    <t>Objetivo</t>
  </si>
  <si>
    <t>m) Apoyar a los sectores económicos regionales, mediante la promoción de la comercialización de productos regionales, especialmente en el exterior de la Región de Murcia, y de acciones que impulsen a nuestra Comunidad como destino turístico.</t>
  </si>
  <si>
    <t>l) La promoción de los propios valores, imagen o señas de identidad del territorio o la población de la administración anunciante.</t>
  </si>
  <si>
    <t>k) Contribuir a la difusión y mejora de la Región de Murcia y de su patrimonio histórico y cultural.</t>
  </si>
  <si>
    <t>j) Difundir actitudes cívicas en beneficio de la colectividad y los valores de convivencia y solidaridad entre los ciudadanos y ciudadanas.</t>
  </si>
  <si>
    <t>i) Difundir ofertas de empleo público.</t>
  </si>
  <si>
    <t>h) Difundir el contenido de aquellas disposiciones jurídicas que, por su novedad o repercusión social, aconsejan su conocimiento general.</t>
  </si>
  <si>
    <t>g) Difundir los procesos electorales</t>
  </si>
  <si>
    <t>f) Anunciar Medidas en caso de emergencia o catástrofe …</t>
  </si>
  <si>
    <t>e) Anunciar medidas de prevención de riesgos, de orden o seguridad pública o de evitación o reparación de daños que afecten a las personas, su salud o sus bienes, y al medio natural.</t>
  </si>
  <si>
    <t>d) Difundir información sobre los derechos y deberes de la ciudadanía y los servicios, actividades y programas de los que se puede beneficiar.</t>
  </si>
  <si>
    <t xml:space="preserve">c) Fomentar actitudes y comportamientos cívicos en la ciudadanía con relación a bienes o servicios públicos de carácter educativo, cultural, social, sanitario, de fomento del empleo y otros de naturaleza equivalente. </t>
  </si>
  <si>
    <t>b) Informar a la ciudadanía de sus derechos y sus obligaciones y de los servicios, las actividades y los programas de los que pueda hacer uso.</t>
  </si>
  <si>
    <t>a) Promover valores y conductas que consoliden la democracia, la libertad, la convivencia, la igualdad y la solidaridad.</t>
  </si>
  <si>
    <t>Televisión</t>
  </si>
  <si>
    <t>Radio</t>
  </si>
  <si>
    <t>Prensa</t>
  </si>
  <si>
    <t>Digital</t>
  </si>
  <si>
    <t>Cine</t>
  </si>
  <si>
    <t>Exterior</t>
  </si>
  <si>
    <t>Marketing postal</t>
  </si>
  <si>
    <t>Evento</t>
  </si>
  <si>
    <t>Elementos impresos</t>
  </si>
  <si>
    <t>Artículos publicitarios</t>
  </si>
  <si>
    <t>Nº de campañas</t>
  </si>
  <si>
    <t>AMPAS</t>
  </si>
  <si>
    <t>Autónomos</t>
  </si>
  <si>
    <t>Científicos</t>
  </si>
  <si>
    <t>Desempleados</t>
  </si>
  <si>
    <t>Docentes</t>
  </si>
  <si>
    <t>Emprendedores</t>
  </si>
  <si>
    <t>Empresarios</t>
  </si>
  <si>
    <t>Estudiantes</t>
  </si>
  <si>
    <t>Familias</t>
  </si>
  <si>
    <t>General</t>
  </si>
  <si>
    <t>Jóvenes</t>
  </si>
  <si>
    <t>Niños</t>
  </si>
  <si>
    <t>Personal de las Administraciones Públicas</t>
  </si>
  <si>
    <t>PYMES</t>
  </si>
  <si>
    <t>Trabajadores</t>
  </si>
  <si>
    <t>Nº de Campañas</t>
  </si>
  <si>
    <t>Público Objetivo</t>
  </si>
  <si>
    <t>Herramientas de Comunicación</t>
  </si>
  <si>
    <t>Población</t>
  </si>
  <si>
    <t>Sectores específicos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</si>
</sst>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5C9BD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5B9BD5"/>
        <bgColor rgb="FF5B9BD5"/>
      </patternFill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  <fill>
      <patternFill patternType="solid">
        <fgColor rgb="FF5B9BD5"/>
        <bgColor rgb="FFDDEBF7"/>
      </patternFill>
    </fill>
    <fill>
      <patternFill patternType="solid">
        <fgColor theme="7" tint="-0.249977111117893"/>
        <bgColor rgb="FF5B9BD5"/>
      </patternFill>
    </fill>
  </fills>
  <borders count="1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A9D08E"/>
      </left>
      <right/>
      <top style="thin">
        <color rgb="FFA9D08E"/>
      </top>
      <bottom style="thin">
        <color rgb="FFA9D08E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  <border>
      <left style="thin">
        <color rgb="FFFFFFFF"/>
      </left>
      <right style="thin">
        <color rgb="FFFFFFFF"/>
      </right>
      <top style="thin">
        <color rgb="FFA9D08E"/>
      </top>
      <bottom style="thin">
        <color indexed="64"/>
      </bottom>
      <diagonal/>
    </border>
    <border>
      <left/>
      <right/>
      <top/>
      <bottom style="thin">
        <color rgb="FFA9D08E"/>
      </bottom>
      <diagonal/>
    </border>
    <border>
      <left/>
      <right style="thin">
        <color rgb="FFA9D08E"/>
      </right>
      <top/>
      <bottom style="thin">
        <color rgb="FFA9D08E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65">
    <xf numFmtId="0" fontId="0" fillId="0" borderId="0" xfId="0"/>
    <xf numFmtId="0" fontId="7" fillId="5" borderId="1" xfId="0" applyFont="1" applyFill="1" applyBorder="1" applyAlignment="1">
      <alignment horizontal="center" vertical="center"/>
    </xf>
    <xf numFmtId="0" fontId="3" fillId="6" borderId="3" xfId="4" applyFont="1" applyFill="1" applyBorder="1" applyAlignment="1">
      <alignment wrapText="1"/>
    </xf>
    <xf numFmtId="0" fontId="3" fillId="6" borderId="3" xfId="4" applyFont="1" applyFill="1" applyBorder="1" applyAlignment="1">
      <alignment horizontal="center" wrapText="1"/>
    </xf>
    <xf numFmtId="164" fontId="3" fillId="6" borderId="3" xfId="4" applyNumberFormat="1" applyFont="1" applyFill="1" applyBorder="1" applyAlignment="1">
      <alignment horizontal="right" wrapText="1"/>
    </xf>
    <xf numFmtId="0" fontId="3" fillId="7" borderId="1" xfId="4" applyFont="1" applyFill="1" applyBorder="1" applyAlignment="1">
      <alignment wrapText="1"/>
    </xf>
    <xf numFmtId="0" fontId="3" fillId="7" borderId="1" xfId="4" applyFont="1" applyFill="1" applyBorder="1" applyAlignment="1">
      <alignment horizontal="center" wrapText="1"/>
    </xf>
    <xf numFmtId="164" fontId="3" fillId="7" borderId="1" xfId="4" applyNumberFormat="1" applyFont="1" applyFill="1" applyBorder="1" applyAlignment="1">
      <alignment horizontal="right" wrapText="1"/>
    </xf>
    <xf numFmtId="0" fontId="3" fillId="6" borderId="1" xfId="4" applyFont="1" applyFill="1" applyBorder="1" applyAlignment="1">
      <alignment wrapText="1"/>
    </xf>
    <xf numFmtId="0" fontId="3" fillId="6" borderId="1" xfId="4" applyFont="1" applyFill="1" applyBorder="1" applyAlignment="1">
      <alignment horizontal="center" wrapText="1"/>
    </xf>
    <xf numFmtId="164" fontId="3" fillId="6" borderId="1" xfId="4" applyNumberFormat="1" applyFont="1" applyFill="1" applyBorder="1" applyAlignment="1">
      <alignment horizontal="right" wrapText="1"/>
    </xf>
    <xf numFmtId="0" fontId="3" fillId="7" borderId="1" xfId="4" applyFont="1" applyFill="1" applyBorder="1" applyAlignment="1">
      <alignment horizontal="center" vertical="center" wrapText="1"/>
    </xf>
    <xf numFmtId="164" fontId="3" fillId="7" borderId="1" xfId="4" applyNumberFormat="1" applyFont="1" applyFill="1" applyBorder="1" applyAlignment="1">
      <alignment horizontal="right" vertical="center" wrapText="1"/>
    </xf>
    <xf numFmtId="9" fontId="3" fillId="7" borderId="1" xfId="3" applyFont="1" applyFill="1" applyBorder="1" applyAlignment="1">
      <alignment horizontal="right" vertical="center" wrapText="1" indent="1"/>
    </xf>
    <xf numFmtId="0" fontId="3" fillId="6" borderId="1" xfId="4" applyFont="1" applyFill="1" applyBorder="1" applyAlignment="1">
      <alignment horizontal="center" vertical="center" wrapText="1"/>
    </xf>
    <xf numFmtId="164" fontId="3" fillId="6" borderId="1" xfId="4" applyNumberFormat="1" applyFont="1" applyFill="1" applyBorder="1" applyAlignment="1">
      <alignment horizontal="right" vertical="center" wrapText="1"/>
    </xf>
    <xf numFmtId="0" fontId="3" fillId="7" borderId="6" xfId="4" applyFont="1" applyFill="1" applyBorder="1" applyAlignment="1">
      <alignment wrapText="1"/>
    </xf>
    <xf numFmtId="0" fontId="3" fillId="7" borderId="6" xfId="4" applyFont="1" applyFill="1" applyBorder="1" applyAlignment="1">
      <alignment horizontal="center" vertical="center" wrapText="1"/>
    </xf>
    <xf numFmtId="164" fontId="3" fillId="7" borderId="6" xfId="4" applyNumberFormat="1" applyFont="1" applyFill="1" applyBorder="1" applyAlignment="1">
      <alignment horizontal="right" vertical="center" wrapText="1"/>
    </xf>
    <xf numFmtId="0" fontId="8" fillId="0" borderId="0" xfId="0" applyFont="1" applyFill="1" applyBorder="1"/>
    <xf numFmtId="0" fontId="7" fillId="5" borderId="1" xfId="0" applyFont="1" applyFill="1" applyBorder="1" applyAlignment="1">
      <alignment horizontal="left" vertical="center"/>
    </xf>
    <xf numFmtId="9" fontId="3" fillId="6" borderId="3" xfId="3" applyNumberFormat="1" applyFont="1" applyFill="1" applyBorder="1" applyAlignment="1">
      <alignment horizontal="right" wrapText="1" indent="1"/>
    </xf>
    <xf numFmtId="0" fontId="9" fillId="6" borderId="3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44" fontId="7" fillId="2" borderId="1" xfId="2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4" fontId="3" fillId="3" borderId="1" xfId="2" applyFont="1" applyFill="1" applyBorder="1" applyAlignment="1">
      <alignment vertical="center"/>
    </xf>
    <xf numFmtId="9" fontId="3" fillId="3" borderId="1" xfId="3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44" fontId="3" fillId="4" borderId="1" xfId="2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4" fontId="2" fillId="3" borderId="1" xfId="2" applyFont="1" applyFill="1" applyBorder="1" applyAlignment="1">
      <alignment vertical="center"/>
    </xf>
    <xf numFmtId="9" fontId="2" fillId="3" borderId="1" xfId="3" applyFont="1" applyFill="1" applyBorder="1" applyAlignment="1">
      <alignment horizontal="center" vertical="center"/>
    </xf>
    <xf numFmtId="0" fontId="8" fillId="0" borderId="7" xfId="0" applyFont="1" applyFill="1" applyBorder="1"/>
    <xf numFmtId="0" fontId="4" fillId="6" borderId="3" xfId="4" applyFont="1" applyFill="1" applyBorder="1" applyAlignment="1">
      <alignment horizontal="right" vertical="center" wrapText="1"/>
    </xf>
    <xf numFmtId="9" fontId="4" fillId="6" borderId="3" xfId="3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9" fontId="10" fillId="0" borderId="9" xfId="3" applyNumberFormat="1" applyFont="1" applyFill="1" applyBorder="1" applyAlignment="1">
      <alignment vertical="center" wrapText="1"/>
    </xf>
    <xf numFmtId="0" fontId="3" fillId="6" borderId="3" xfId="4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9" fontId="11" fillId="0" borderId="12" xfId="3" applyNumberFormat="1" applyFont="1" applyFill="1" applyBorder="1" applyAlignment="1">
      <alignment vertical="center" wrapText="1"/>
    </xf>
    <xf numFmtId="0" fontId="3" fillId="6" borderId="10" xfId="4" applyFont="1" applyFill="1" applyBorder="1" applyAlignment="1">
      <alignment horizontal="left" vertical="center" wrapText="1"/>
    </xf>
    <xf numFmtId="0" fontId="4" fillId="6" borderId="10" xfId="4" applyFont="1" applyFill="1" applyBorder="1" applyAlignment="1">
      <alignment horizontal="right" vertical="center" wrapText="1"/>
    </xf>
    <xf numFmtId="9" fontId="4" fillId="6" borderId="10" xfId="3" applyFont="1" applyFill="1" applyBorder="1" applyAlignment="1">
      <alignment horizontal="right" vertical="center" wrapText="1"/>
    </xf>
    <xf numFmtId="0" fontId="8" fillId="0" borderId="9" xfId="0" applyFont="1" applyFill="1" applyBorder="1"/>
    <xf numFmtId="0" fontId="0" fillId="0" borderId="0" xfId="0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9" fontId="7" fillId="5" borderId="1" xfId="3" applyFont="1" applyFill="1" applyBorder="1" applyAlignment="1">
      <alignment horizontal="right" vertical="center"/>
    </xf>
    <xf numFmtId="164" fontId="12" fillId="8" borderId="1" xfId="4" applyNumberFormat="1" applyFont="1" applyFill="1" applyBorder="1" applyAlignment="1">
      <alignment horizontal="right" vertical="center" wrapText="1"/>
    </xf>
    <xf numFmtId="0" fontId="7" fillId="9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center" vertical="center"/>
    </xf>
    <xf numFmtId="164" fontId="7" fillId="9" borderId="1" xfId="0" applyNumberFormat="1" applyFont="1" applyFill="1" applyBorder="1" applyAlignment="1">
      <alignment horizontal="center" vertical="center"/>
    </xf>
    <xf numFmtId="0" fontId="2" fillId="6" borderId="2" xfId="4" applyFont="1" applyFill="1" applyBorder="1" applyAlignment="1">
      <alignment horizontal="center" vertical="center" wrapText="1"/>
    </xf>
    <xf numFmtId="0" fontId="2" fillId="6" borderId="4" xfId="4" applyFont="1" applyFill="1" applyBorder="1" applyAlignment="1">
      <alignment horizontal="center" vertical="center" wrapText="1"/>
    </xf>
    <xf numFmtId="0" fontId="2" fillId="6" borderId="5" xfId="4" applyFont="1" applyFill="1" applyBorder="1" applyAlignment="1">
      <alignment horizontal="center" vertical="center" wrapText="1"/>
    </xf>
    <xf numFmtId="0" fontId="2" fillId="7" borderId="2" xfId="4" applyFont="1" applyFill="1" applyBorder="1" applyAlignment="1">
      <alignment horizontal="center" vertical="center" wrapText="1"/>
    </xf>
    <xf numFmtId="0" fontId="2" fillId="7" borderId="4" xfId="4" applyFont="1" applyFill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_Gestión Comunicación" xfId="4"/>
    <cellStyle name="Porcentaje" xfId="3" builtinId="5"/>
  </cellStyles>
  <dxfs count="21">
    <dxf>
      <fill>
        <patternFill patternType="solid">
          <fgColor rgb="FFE2EFDA"/>
          <bgColor rgb="FFE2EFDA"/>
        </patternFill>
      </fill>
    </dxf>
    <dxf>
      <fill>
        <patternFill patternType="solid">
          <fgColor rgb="FFE2EFDA"/>
          <bgColor rgb="FFE2EFDA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70AD47"/>
        </top>
      </border>
    </dxf>
    <dxf>
      <font>
        <b/>
        <color rgb="FFFFFFFF"/>
      </font>
      <fill>
        <patternFill patternType="solid">
          <fgColor rgb="FF70AD47"/>
          <bgColor rgb="FF70AD47"/>
        </patternFill>
      </fill>
    </dxf>
    <dxf>
      <font>
        <color rgb="FF000000"/>
      </font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 patternType="solid">
          <fgColor rgb="FFE2EFDA"/>
          <bgColor rgb="FFE2EFDA"/>
        </patternFill>
      </fill>
    </dxf>
    <dxf>
      <fill>
        <patternFill patternType="solid">
          <fgColor rgb="FFE2EFDA"/>
          <bgColor rgb="FFE2EFDA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70AD47"/>
        </top>
      </border>
    </dxf>
    <dxf>
      <font>
        <b/>
        <color rgb="FFFFFFFF"/>
      </font>
      <fill>
        <patternFill patternType="solid">
          <fgColor rgb="FF70AD47"/>
          <bgColor rgb="FF70AD47"/>
        </patternFill>
      </fill>
    </dxf>
    <dxf>
      <font>
        <color rgb="FF000000"/>
      </font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 patternType="solid">
          <fgColor rgb="FFE2EFDA"/>
          <bgColor rgb="FFE2EFDA"/>
        </patternFill>
      </fill>
    </dxf>
    <dxf>
      <fill>
        <patternFill patternType="solid">
          <fgColor rgb="FFE2EFDA"/>
          <bgColor rgb="FFE2EFDA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70AD47"/>
        </top>
      </border>
    </dxf>
    <dxf>
      <font>
        <b/>
        <color rgb="FFFFFFFF"/>
      </font>
      <fill>
        <patternFill patternType="solid">
          <fgColor rgb="FF70AD47"/>
          <bgColor rgb="FF70AD47"/>
        </patternFill>
      </fill>
    </dxf>
    <dxf>
      <font>
        <color rgb="FF000000"/>
      </font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3" defaultTableStyle="TableStyleMedium2" defaultPivotStyle="PivotStyleLight16">
    <tableStyle name="TableStyleMedium7 2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TableStyleMedium7 3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TableStyleMedium7 4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225;ficos%20Plan%202020%20V.2/00%20Generador%20de%20Gr&#225;fico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s Ejec. Camp."/>
      <sheetName val="Camp. por Eje"/>
      <sheetName val="Camp. por Objetivo Legal"/>
      <sheetName val="Camp. por Medios"/>
      <sheetName val="Camp. por P. Objetivo"/>
      <sheetName val="Camp. por Eje y Ppto"/>
      <sheetName val="Campañas por ámbitos"/>
      <sheetName val="Consejería Campañas Presupuesto"/>
      <sheetName val="Campañas con fondos europeos"/>
      <sheetName val="Presupuestos por ejes"/>
      <sheetName val="Por Objetivos %"/>
      <sheetName val="Por Objetivos"/>
      <sheetName val="Por Medios"/>
      <sheetName val="Por Zonas"/>
      <sheetName val="Por ejes"/>
      <sheetName val="Gestión Comunicación"/>
      <sheetName val="Población"/>
      <sheetName val="00 Generador de Gráficos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C12" sqref="C12"/>
    </sheetView>
  </sheetViews>
  <sheetFormatPr baseColWidth="10" defaultRowHeight="23.25" customHeight="1" x14ac:dyDescent="0.25"/>
  <cols>
    <col min="1" max="1" width="52.140625" customWidth="1"/>
    <col min="2" max="2" width="12.7109375" customWidth="1"/>
    <col min="3" max="3" width="20.28515625" customWidth="1"/>
    <col min="4" max="4" width="13.42578125" customWidth="1"/>
  </cols>
  <sheetData>
    <row r="1" spans="1:4" ht="23.25" customHeight="1" x14ac:dyDescent="0.25">
      <c r="A1" s="23" t="s">
        <v>0</v>
      </c>
      <c r="B1" s="24" t="s">
        <v>12</v>
      </c>
      <c r="C1" s="25" t="s">
        <v>13</v>
      </c>
      <c r="D1" s="23" t="s">
        <v>14</v>
      </c>
    </row>
    <row r="2" spans="1:4" ht="27" customHeight="1" x14ac:dyDescent="0.25">
      <c r="A2" s="26" t="s">
        <v>10</v>
      </c>
      <c r="B2" s="27">
        <v>19</v>
      </c>
      <c r="C2" s="28">
        <v>921850</v>
      </c>
      <c r="D2" s="29">
        <v>0.29612437962769633</v>
      </c>
    </row>
    <row r="3" spans="1:4" ht="27" customHeight="1" x14ac:dyDescent="0.25">
      <c r="A3" s="30" t="s">
        <v>9</v>
      </c>
      <c r="B3" s="31">
        <v>11</v>
      </c>
      <c r="C3" s="32">
        <v>144000</v>
      </c>
      <c r="D3" s="29">
        <v>4.6256886333338687E-2</v>
      </c>
    </row>
    <row r="4" spans="1:4" ht="27" customHeight="1" x14ac:dyDescent="0.25">
      <c r="A4" s="26" t="s">
        <v>8</v>
      </c>
      <c r="B4" s="27">
        <v>3</v>
      </c>
      <c r="C4" s="28">
        <v>38000</v>
      </c>
      <c r="D4" s="29">
        <v>1.2206678337964376E-2</v>
      </c>
    </row>
    <row r="5" spans="1:4" ht="27" customHeight="1" x14ac:dyDescent="0.25">
      <c r="A5" s="30" t="s">
        <v>7</v>
      </c>
      <c r="B5" s="31">
        <v>15</v>
      </c>
      <c r="C5" s="32">
        <v>129200</v>
      </c>
      <c r="D5" s="29">
        <v>4.1502706349078877E-2</v>
      </c>
    </row>
    <row r="6" spans="1:4" ht="27" customHeight="1" x14ac:dyDescent="0.25">
      <c r="A6" s="26" t="s">
        <v>6</v>
      </c>
      <c r="B6" s="27">
        <v>5</v>
      </c>
      <c r="C6" s="28">
        <v>63000</v>
      </c>
      <c r="D6" s="29">
        <v>2.0237387770835676E-2</v>
      </c>
    </row>
    <row r="7" spans="1:4" ht="27" customHeight="1" x14ac:dyDescent="0.25">
      <c r="A7" s="30" t="s">
        <v>41</v>
      </c>
      <c r="B7" s="31">
        <v>12</v>
      </c>
      <c r="C7" s="32">
        <v>97000</v>
      </c>
      <c r="D7" s="29">
        <v>3.1159152599540642E-2</v>
      </c>
    </row>
    <row r="8" spans="1:4" ht="27" customHeight="1" x14ac:dyDescent="0.25">
      <c r="A8" s="26" t="s">
        <v>5</v>
      </c>
      <c r="B8" s="27">
        <v>4</v>
      </c>
      <c r="C8" s="28">
        <v>72000</v>
      </c>
      <c r="D8" s="29">
        <v>2.3128443166669344E-2</v>
      </c>
    </row>
    <row r="9" spans="1:4" ht="27" customHeight="1" x14ac:dyDescent="0.25">
      <c r="A9" s="30" t="s">
        <v>4</v>
      </c>
      <c r="B9" s="31">
        <v>5</v>
      </c>
      <c r="C9" s="32">
        <v>96000</v>
      </c>
      <c r="D9" s="29">
        <v>3.0837924222225793E-2</v>
      </c>
    </row>
    <row r="10" spans="1:4" ht="27" customHeight="1" x14ac:dyDescent="0.25">
      <c r="A10" s="26" t="s">
        <v>3</v>
      </c>
      <c r="B10" s="27">
        <v>7</v>
      </c>
      <c r="C10" s="28">
        <v>72000</v>
      </c>
      <c r="D10" s="29">
        <v>2.3128443166669344E-2</v>
      </c>
    </row>
    <row r="11" spans="1:4" ht="27" customHeight="1" x14ac:dyDescent="0.25">
      <c r="A11" s="30" t="s">
        <v>2</v>
      </c>
      <c r="B11" s="31">
        <v>10</v>
      </c>
      <c r="C11" s="32">
        <v>1480000</v>
      </c>
      <c r="D11" s="29">
        <v>0.47541799842598093</v>
      </c>
    </row>
    <row r="12" spans="1:4" ht="27" customHeight="1" x14ac:dyDescent="0.25">
      <c r="A12" s="33" t="s">
        <v>40</v>
      </c>
      <c r="B12" s="34">
        <v>91</v>
      </c>
      <c r="C12" s="35">
        <v>3113050</v>
      </c>
      <c r="D12" s="3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0" workbookViewId="0">
      <selection activeCell="H18" sqref="H18"/>
    </sheetView>
  </sheetViews>
  <sheetFormatPr baseColWidth="10" defaultRowHeight="21" customHeight="1" x14ac:dyDescent="0.25"/>
  <cols>
    <col min="1" max="1" width="16.85546875" customWidth="1"/>
    <col min="2" max="2" width="78" customWidth="1"/>
    <col min="4" max="4" width="17.140625" customWidth="1"/>
  </cols>
  <sheetData>
    <row r="1" spans="1:5" ht="21" customHeight="1" x14ac:dyDescent="0.25">
      <c r="A1" s="1" t="str">
        <f>[1]!C_Campañas_por_ámbitos[[#Headers],[Ámbito]]</f>
        <v>Ámbito</v>
      </c>
      <c r="B1" s="1" t="s">
        <v>11</v>
      </c>
      <c r="C1" s="1" t="s">
        <v>12</v>
      </c>
      <c r="D1" s="1" t="s">
        <v>13</v>
      </c>
      <c r="E1" s="1" t="s">
        <v>14</v>
      </c>
    </row>
    <row r="2" spans="1:5" ht="21" customHeight="1" x14ac:dyDescent="0.25">
      <c r="A2" s="60" t="s">
        <v>42</v>
      </c>
      <c r="B2" s="2" t="s">
        <v>15</v>
      </c>
      <c r="C2" s="3">
        <v>6</v>
      </c>
      <c r="D2" s="4">
        <v>91000</v>
      </c>
      <c r="E2" s="21">
        <f>D2/$D$12</f>
        <v>9.2292089249492906E-2</v>
      </c>
    </row>
    <row r="3" spans="1:5" ht="21" customHeight="1" x14ac:dyDescent="0.25">
      <c r="A3" s="61"/>
      <c r="B3" s="5" t="s">
        <v>16</v>
      </c>
      <c r="C3" s="6">
        <v>6</v>
      </c>
      <c r="D3" s="7">
        <v>84000</v>
      </c>
      <c r="E3" s="13">
        <f t="shared" ref="E3:E12" si="0">D3/$D$12</f>
        <v>8.5192697768762676E-2</v>
      </c>
    </row>
    <row r="4" spans="1:5" ht="21" customHeight="1" x14ac:dyDescent="0.25">
      <c r="A4" s="61"/>
      <c r="B4" s="8" t="s">
        <v>17</v>
      </c>
      <c r="C4" s="9">
        <v>3</v>
      </c>
      <c r="D4" s="10">
        <v>30000</v>
      </c>
      <c r="E4" s="21">
        <f t="shared" si="0"/>
        <v>3.0425963488843813E-2</v>
      </c>
    </row>
    <row r="5" spans="1:5" ht="21" customHeight="1" x14ac:dyDescent="0.25">
      <c r="A5" s="61"/>
      <c r="B5" s="5" t="s">
        <v>18</v>
      </c>
      <c r="C5" s="6">
        <v>11</v>
      </c>
      <c r="D5" s="7">
        <v>77000</v>
      </c>
      <c r="E5" s="13">
        <f t="shared" si="0"/>
        <v>7.809330628803246E-2</v>
      </c>
    </row>
    <row r="6" spans="1:5" ht="21" customHeight="1" x14ac:dyDescent="0.25">
      <c r="A6" s="61"/>
      <c r="B6" s="8" t="s">
        <v>19</v>
      </c>
      <c r="C6" s="9">
        <v>4</v>
      </c>
      <c r="D6" s="10">
        <v>43000</v>
      </c>
      <c r="E6" s="21">
        <f t="shared" si="0"/>
        <v>4.3610547667342799E-2</v>
      </c>
    </row>
    <row r="7" spans="1:5" ht="21" customHeight="1" x14ac:dyDescent="0.25">
      <c r="A7" s="61"/>
      <c r="B7" s="5" t="s">
        <v>20</v>
      </c>
      <c r="C7" s="6">
        <v>10</v>
      </c>
      <c r="D7" s="7">
        <v>80000</v>
      </c>
      <c r="E7" s="13">
        <f t="shared" si="0"/>
        <v>8.1135902636916835E-2</v>
      </c>
    </row>
    <row r="8" spans="1:5" ht="21" customHeight="1" x14ac:dyDescent="0.25">
      <c r="A8" s="61"/>
      <c r="B8" s="8" t="s">
        <v>21</v>
      </c>
      <c r="C8" s="9">
        <v>10</v>
      </c>
      <c r="D8" s="10">
        <v>399000</v>
      </c>
      <c r="E8" s="21">
        <f t="shared" si="0"/>
        <v>0.40466531440162273</v>
      </c>
    </row>
    <row r="9" spans="1:5" ht="21" customHeight="1" x14ac:dyDescent="0.25">
      <c r="A9" s="61"/>
      <c r="B9" s="5" t="s">
        <v>9</v>
      </c>
      <c r="C9" s="6">
        <v>7</v>
      </c>
      <c r="D9" s="7">
        <v>81000</v>
      </c>
      <c r="E9" s="13">
        <f t="shared" si="0"/>
        <v>8.2150101419878302E-2</v>
      </c>
    </row>
    <row r="10" spans="1:5" ht="21" customHeight="1" x14ac:dyDescent="0.25">
      <c r="A10" s="61"/>
      <c r="B10" s="8" t="s">
        <v>22</v>
      </c>
      <c r="C10" s="9">
        <v>6</v>
      </c>
      <c r="D10" s="10">
        <v>65000</v>
      </c>
      <c r="E10" s="21">
        <f t="shared" si="0"/>
        <v>6.5922920892494935E-2</v>
      </c>
    </row>
    <row r="11" spans="1:5" ht="21" customHeight="1" x14ac:dyDescent="0.25">
      <c r="A11" s="61"/>
      <c r="B11" s="5" t="s">
        <v>23</v>
      </c>
      <c r="C11" s="6">
        <v>3</v>
      </c>
      <c r="D11" s="7">
        <v>36000</v>
      </c>
      <c r="E11" s="13">
        <f t="shared" si="0"/>
        <v>3.6511156186612576E-2</v>
      </c>
    </row>
    <row r="12" spans="1:5" ht="21" customHeight="1" x14ac:dyDescent="0.25">
      <c r="A12" s="62"/>
      <c r="B12" s="20" t="s">
        <v>24</v>
      </c>
      <c r="C12" s="1">
        <f>SUM(C2:C11)</f>
        <v>66</v>
      </c>
      <c r="D12" s="56">
        <f>SUM(D2:D11)</f>
        <v>986000</v>
      </c>
      <c r="E12" s="55">
        <f t="shared" si="0"/>
        <v>1</v>
      </c>
    </row>
    <row r="13" spans="1:5" ht="21" customHeight="1" x14ac:dyDescent="0.25">
      <c r="A13" s="63" t="s">
        <v>43</v>
      </c>
      <c r="B13" s="5" t="s">
        <v>25</v>
      </c>
      <c r="C13" s="11">
        <v>1</v>
      </c>
      <c r="D13" s="12">
        <v>30000</v>
      </c>
      <c r="E13" s="13">
        <f>D13/$D$26</f>
        <v>1.4104040807691403E-2</v>
      </c>
    </row>
    <row r="14" spans="1:5" ht="21" customHeight="1" x14ac:dyDescent="0.25">
      <c r="A14" s="64"/>
      <c r="B14" s="8" t="s">
        <v>26</v>
      </c>
      <c r="C14" s="14">
        <v>1</v>
      </c>
      <c r="D14" s="15">
        <v>35000</v>
      </c>
      <c r="E14" s="21">
        <f t="shared" ref="E14:E26" si="1">D14/$D$26</f>
        <v>1.6454714275639971E-2</v>
      </c>
    </row>
    <row r="15" spans="1:5" ht="21" customHeight="1" x14ac:dyDescent="0.25">
      <c r="A15" s="64"/>
      <c r="B15" s="5" t="s">
        <v>27</v>
      </c>
      <c r="C15" s="11">
        <v>2</v>
      </c>
      <c r="D15" s="12">
        <v>31000</v>
      </c>
      <c r="E15" s="13">
        <f t="shared" si="1"/>
        <v>1.4574175501281117E-2</v>
      </c>
    </row>
    <row r="16" spans="1:5" ht="21" customHeight="1" x14ac:dyDescent="0.25">
      <c r="A16" s="64"/>
      <c r="B16" s="8" t="s">
        <v>28</v>
      </c>
      <c r="C16" s="14">
        <v>1</v>
      </c>
      <c r="D16" s="15">
        <v>17700</v>
      </c>
      <c r="E16" s="21">
        <f t="shared" si="1"/>
        <v>8.3213840765379282E-3</v>
      </c>
    </row>
    <row r="17" spans="1:5" ht="21" customHeight="1" x14ac:dyDescent="0.25">
      <c r="A17" s="64"/>
      <c r="B17" s="5" t="s">
        <v>29</v>
      </c>
      <c r="C17" s="11">
        <v>4</v>
      </c>
      <c r="D17" s="12">
        <v>41000</v>
      </c>
      <c r="E17" s="13">
        <f t="shared" si="1"/>
        <v>1.9275522437178252E-2</v>
      </c>
    </row>
    <row r="18" spans="1:5" ht="21" customHeight="1" x14ac:dyDescent="0.25">
      <c r="A18" s="64"/>
      <c r="B18" s="8" t="s">
        <v>30</v>
      </c>
      <c r="C18" s="14">
        <v>1</v>
      </c>
      <c r="D18" s="15">
        <v>490000</v>
      </c>
      <c r="E18" s="21">
        <f t="shared" si="1"/>
        <v>0.23036599985895959</v>
      </c>
    </row>
    <row r="19" spans="1:5" ht="21" customHeight="1" x14ac:dyDescent="0.25">
      <c r="A19" s="64"/>
      <c r="B19" s="16" t="s">
        <v>31</v>
      </c>
      <c r="C19" s="17">
        <v>2</v>
      </c>
      <c r="D19" s="18">
        <v>35850</v>
      </c>
      <c r="E19" s="13">
        <f t="shared" si="1"/>
        <v>1.6854328765191228E-2</v>
      </c>
    </row>
    <row r="20" spans="1:5" ht="21" customHeight="1" x14ac:dyDescent="0.25">
      <c r="A20" s="64"/>
      <c r="B20" s="8" t="s">
        <v>32</v>
      </c>
      <c r="C20" s="14">
        <v>1</v>
      </c>
      <c r="D20" s="15">
        <v>6000</v>
      </c>
      <c r="E20" s="21">
        <f t="shared" si="1"/>
        <v>2.8208081615382808E-3</v>
      </c>
    </row>
    <row r="21" spans="1:5" ht="21" customHeight="1" x14ac:dyDescent="0.25">
      <c r="A21" s="64"/>
      <c r="B21" s="16" t="s">
        <v>33</v>
      </c>
      <c r="C21" s="17">
        <v>8</v>
      </c>
      <c r="D21" s="18">
        <v>37500</v>
      </c>
      <c r="E21" s="13">
        <f t="shared" si="1"/>
        <v>1.7630051009614255E-2</v>
      </c>
    </row>
    <row r="22" spans="1:5" ht="21" customHeight="1" x14ac:dyDescent="0.25">
      <c r="A22" s="64"/>
      <c r="B22" s="8" t="s">
        <v>34</v>
      </c>
      <c r="C22" s="14">
        <v>1</v>
      </c>
      <c r="D22" s="15">
        <v>12000</v>
      </c>
      <c r="E22" s="21">
        <f t="shared" si="1"/>
        <v>5.6416163230765615E-3</v>
      </c>
    </row>
    <row r="23" spans="1:5" ht="21" customHeight="1" x14ac:dyDescent="0.25">
      <c r="A23" s="64"/>
      <c r="B23" s="16" t="s">
        <v>35</v>
      </c>
      <c r="C23" s="17">
        <v>1</v>
      </c>
      <c r="D23" s="18">
        <v>15000</v>
      </c>
      <c r="E23" s="13">
        <f t="shared" si="1"/>
        <v>7.0520204038457017E-3</v>
      </c>
    </row>
    <row r="24" spans="1:5" ht="21" customHeight="1" x14ac:dyDescent="0.25">
      <c r="A24" s="64"/>
      <c r="B24" s="8" t="s">
        <v>36</v>
      </c>
      <c r="C24" s="14">
        <v>1</v>
      </c>
      <c r="D24" s="15">
        <v>26000</v>
      </c>
      <c r="E24" s="21">
        <f t="shared" si="1"/>
        <v>1.2223502033332549E-2</v>
      </c>
    </row>
    <row r="25" spans="1:5" ht="21" customHeight="1" x14ac:dyDescent="0.25">
      <c r="A25" s="64"/>
      <c r="B25" s="16" t="s">
        <v>37</v>
      </c>
      <c r="C25" s="17">
        <v>1</v>
      </c>
      <c r="D25" s="18">
        <v>1350000</v>
      </c>
      <c r="E25" s="13">
        <f t="shared" si="1"/>
        <v>0.63468183634611319</v>
      </c>
    </row>
    <row r="26" spans="1:5" ht="21" customHeight="1" x14ac:dyDescent="0.25">
      <c r="A26" s="64"/>
      <c r="B26" s="20" t="s">
        <v>38</v>
      </c>
      <c r="C26" s="1">
        <f>SUM(C13:C25)</f>
        <v>25</v>
      </c>
      <c r="D26" s="56">
        <f>SUM(D13:D25)</f>
        <v>2127050</v>
      </c>
      <c r="E26" s="55">
        <f t="shared" si="1"/>
        <v>1</v>
      </c>
    </row>
    <row r="27" spans="1:5" ht="21" customHeight="1" x14ac:dyDescent="0.25">
      <c r="A27" s="19"/>
      <c r="B27" s="57" t="s">
        <v>39</v>
      </c>
      <c r="C27" s="58">
        <f>SUM(C26,C12)</f>
        <v>91</v>
      </c>
      <c r="D27" s="59">
        <f>SUM(D26,D12)</f>
        <v>3113050</v>
      </c>
      <c r="E27" s="19"/>
    </row>
  </sheetData>
  <mergeCells count="2">
    <mergeCell ref="A2:A12"/>
    <mergeCell ref="A13:A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sqref="A1:A2"/>
    </sheetView>
  </sheetViews>
  <sheetFormatPr baseColWidth="10" defaultRowHeight="15" x14ac:dyDescent="0.25"/>
  <cols>
    <col min="1" max="5" width="20.5703125" customWidth="1"/>
  </cols>
  <sheetData>
    <row r="1" spans="1:4" ht="27.75" customHeight="1" x14ac:dyDescent="0.25">
      <c r="A1" s="1" t="s">
        <v>44</v>
      </c>
      <c r="B1" s="1" t="s">
        <v>45</v>
      </c>
      <c r="C1" s="1" t="s">
        <v>46</v>
      </c>
      <c r="D1" s="1" t="s">
        <v>47</v>
      </c>
    </row>
    <row r="2" spans="1:4" ht="26.25" customHeight="1" x14ac:dyDescent="0.25">
      <c r="A2" s="22">
        <v>10</v>
      </c>
      <c r="B2" s="22">
        <v>41</v>
      </c>
      <c r="C2" s="22">
        <v>46</v>
      </c>
      <c r="D2" s="22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13" workbookViewId="0">
      <selection activeCell="B2" sqref="B2"/>
    </sheetView>
  </sheetViews>
  <sheetFormatPr baseColWidth="10" defaultRowHeight="39.75" customHeight="1" x14ac:dyDescent="0.25"/>
  <cols>
    <col min="1" max="1" width="101.42578125" style="41" customWidth="1"/>
    <col min="2" max="2" width="17.5703125" style="41" customWidth="1"/>
    <col min="3" max="16384" width="11.42578125" style="41"/>
  </cols>
  <sheetData>
    <row r="1" spans="1:3" ht="23.25" customHeight="1" x14ac:dyDescent="0.25">
      <c r="A1" s="40" t="s">
        <v>48</v>
      </c>
      <c r="B1" s="40" t="s">
        <v>1</v>
      </c>
      <c r="C1" s="40" t="s">
        <v>14</v>
      </c>
    </row>
    <row r="2" spans="1:3" ht="44.25" customHeight="1" x14ac:dyDescent="0.25">
      <c r="A2" s="44" t="s">
        <v>61</v>
      </c>
      <c r="B2" s="38">
        <v>17</v>
      </c>
      <c r="C2" s="39">
        <v>0.11805555555555555</v>
      </c>
    </row>
    <row r="3" spans="1:3" ht="44.25" customHeight="1" x14ac:dyDescent="0.25">
      <c r="A3" s="45" t="s">
        <v>60</v>
      </c>
      <c r="B3" s="42">
        <v>36</v>
      </c>
      <c r="C3" s="43">
        <v>0.25</v>
      </c>
    </row>
    <row r="4" spans="1:3" ht="44.25" customHeight="1" x14ac:dyDescent="0.25">
      <c r="A4" s="44" t="s">
        <v>59</v>
      </c>
      <c r="B4" s="38">
        <v>4</v>
      </c>
      <c r="C4" s="39">
        <v>2.7777777777777776E-2</v>
      </c>
    </row>
    <row r="5" spans="1:3" ht="44.25" customHeight="1" x14ac:dyDescent="0.25">
      <c r="A5" s="45" t="s">
        <v>58</v>
      </c>
      <c r="B5" s="42">
        <v>25</v>
      </c>
      <c r="C5" s="43">
        <v>0.1736111111111111</v>
      </c>
    </row>
    <row r="6" spans="1:3" ht="44.25" customHeight="1" x14ac:dyDescent="0.25">
      <c r="A6" s="44" t="s">
        <v>57</v>
      </c>
      <c r="B6" s="38">
        <v>13</v>
      </c>
      <c r="C6" s="39">
        <v>9.0277777777777776E-2</v>
      </c>
    </row>
    <row r="7" spans="1:3" ht="44.25" customHeight="1" x14ac:dyDescent="0.25">
      <c r="A7" s="45" t="s">
        <v>56</v>
      </c>
      <c r="B7" s="42">
        <v>0</v>
      </c>
      <c r="C7" s="43">
        <v>0</v>
      </c>
    </row>
    <row r="8" spans="1:3" ht="44.25" customHeight="1" x14ac:dyDescent="0.25">
      <c r="A8" s="44" t="s">
        <v>55</v>
      </c>
      <c r="B8" s="38">
        <v>0</v>
      </c>
      <c r="C8" s="39">
        <v>0</v>
      </c>
    </row>
    <row r="9" spans="1:3" ht="44.25" customHeight="1" x14ac:dyDescent="0.25">
      <c r="A9" s="45" t="s">
        <v>54</v>
      </c>
      <c r="B9" s="42">
        <v>8</v>
      </c>
      <c r="C9" s="43">
        <v>5.5555555555555552E-2</v>
      </c>
    </row>
    <row r="10" spans="1:3" ht="44.25" customHeight="1" x14ac:dyDescent="0.25">
      <c r="A10" s="44" t="s">
        <v>53</v>
      </c>
      <c r="B10" s="38">
        <v>0</v>
      </c>
      <c r="C10" s="39">
        <v>0</v>
      </c>
    </row>
    <row r="11" spans="1:3" ht="44.25" customHeight="1" x14ac:dyDescent="0.25">
      <c r="A11" s="45" t="s">
        <v>52</v>
      </c>
      <c r="B11" s="42">
        <v>10</v>
      </c>
      <c r="C11" s="43">
        <v>6.9444444444444448E-2</v>
      </c>
    </row>
    <row r="12" spans="1:3" ht="44.25" customHeight="1" x14ac:dyDescent="0.25">
      <c r="A12" s="44" t="s">
        <v>51</v>
      </c>
      <c r="B12" s="38">
        <v>14</v>
      </c>
      <c r="C12" s="39">
        <v>9.7222222222222224E-2</v>
      </c>
    </row>
    <row r="13" spans="1:3" ht="44.25" customHeight="1" x14ac:dyDescent="0.25">
      <c r="A13" s="45" t="s">
        <v>50</v>
      </c>
      <c r="B13" s="42">
        <v>5</v>
      </c>
      <c r="C13" s="43">
        <v>3.4722222222222224E-2</v>
      </c>
    </row>
    <row r="14" spans="1:3" ht="44.25" customHeight="1" x14ac:dyDescent="0.25">
      <c r="A14" s="48" t="s">
        <v>49</v>
      </c>
      <c r="B14" s="49">
        <v>12</v>
      </c>
      <c r="C14" s="50">
        <v>8.3333333333333329E-2</v>
      </c>
    </row>
    <row r="15" spans="1:3" ht="39.75" customHeight="1" x14ac:dyDescent="0.25">
      <c r="A15" s="46"/>
      <c r="B15" s="46"/>
      <c r="C15" s="47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4" sqref="B14"/>
    </sheetView>
  </sheetViews>
  <sheetFormatPr baseColWidth="10" defaultRowHeight="23.25" customHeight="1" x14ac:dyDescent="0.25"/>
  <cols>
    <col min="1" max="1" width="30.85546875" style="52" customWidth="1"/>
    <col min="2" max="2" width="19.28515625" style="52" customWidth="1"/>
    <col min="3" max="16384" width="11.42578125" style="52"/>
  </cols>
  <sheetData>
    <row r="1" spans="1:2" ht="23.25" customHeight="1" x14ac:dyDescent="0.25">
      <c r="A1" s="40" t="s">
        <v>90</v>
      </c>
      <c r="B1" s="40" t="s">
        <v>72</v>
      </c>
    </row>
    <row r="2" spans="1:2" ht="23.25" customHeight="1" x14ac:dyDescent="0.25">
      <c r="A2" s="44" t="s">
        <v>62</v>
      </c>
      <c r="B2" s="38">
        <v>29</v>
      </c>
    </row>
    <row r="3" spans="1:2" ht="23.25" customHeight="1" x14ac:dyDescent="0.25">
      <c r="A3" s="53" t="s">
        <v>63</v>
      </c>
      <c r="B3" s="54">
        <v>64</v>
      </c>
    </row>
    <row r="4" spans="1:2" ht="23.25" customHeight="1" x14ac:dyDescent="0.25">
      <c r="A4" s="44" t="s">
        <v>64</v>
      </c>
      <c r="B4" s="38">
        <v>63</v>
      </c>
    </row>
    <row r="5" spans="1:2" ht="23.25" customHeight="1" x14ac:dyDescent="0.25">
      <c r="A5" s="53" t="s">
        <v>65</v>
      </c>
      <c r="B5" s="54">
        <v>74</v>
      </c>
    </row>
    <row r="6" spans="1:2" ht="23.25" customHeight="1" x14ac:dyDescent="0.25">
      <c r="A6" s="44" t="s">
        <v>66</v>
      </c>
      <c r="B6" s="38">
        <v>4</v>
      </c>
    </row>
    <row r="7" spans="1:2" ht="23.25" customHeight="1" x14ac:dyDescent="0.25">
      <c r="A7" s="53" t="s">
        <v>67</v>
      </c>
      <c r="B7" s="54">
        <v>19</v>
      </c>
    </row>
    <row r="8" spans="1:2" ht="23.25" customHeight="1" x14ac:dyDescent="0.25">
      <c r="A8" s="44" t="s">
        <v>68</v>
      </c>
      <c r="B8" s="38">
        <v>3</v>
      </c>
    </row>
    <row r="9" spans="1:2" ht="23.25" customHeight="1" x14ac:dyDescent="0.25">
      <c r="A9" s="53" t="s">
        <v>69</v>
      </c>
      <c r="B9" s="54">
        <v>1</v>
      </c>
    </row>
    <row r="10" spans="1:2" ht="23.25" customHeight="1" x14ac:dyDescent="0.25">
      <c r="A10" s="44" t="s">
        <v>70</v>
      </c>
      <c r="B10" s="38">
        <v>29</v>
      </c>
    </row>
    <row r="11" spans="1:2" ht="23.25" customHeight="1" x14ac:dyDescent="0.25">
      <c r="A11" s="53" t="s">
        <v>71</v>
      </c>
      <c r="B11" s="54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D15" sqref="D15"/>
    </sheetView>
  </sheetViews>
  <sheetFormatPr baseColWidth="10" defaultRowHeight="18" customHeight="1" x14ac:dyDescent="0.25"/>
  <cols>
    <col min="1" max="1" width="38.5703125" bestFit="1" customWidth="1"/>
    <col min="2" max="2" width="16.5703125" customWidth="1"/>
    <col min="5" max="5" width="22.42578125" customWidth="1"/>
    <col min="6" max="6" width="13.42578125" customWidth="1"/>
  </cols>
  <sheetData>
    <row r="1" spans="1:6" ht="24" customHeight="1" x14ac:dyDescent="0.25">
      <c r="A1" s="40" t="s">
        <v>89</v>
      </c>
      <c r="B1" s="40" t="s">
        <v>88</v>
      </c>
      <c r="E1" s="40" t="s">
        <v>91</v>
      </c>
      <c r="F1" s="40" t="s">
        <v>12</v>
      </c>
    </row>
    <row r="2" spans="1:6" ht="20.25" customHeight="1" x14ac:dyDescent="0.25">
      <c r="A2" s="44" t="s">
        <v>73</v>
      </c>
      <c r="B2" s="38">
        <v>1</v>
      </c>
      <c r="E2" s="44" t="s">
        <v>82</v>
      </c>
      <c r="F2" s="38">
        <v>73</v>
      </c>
    </row>
    <row r="3" spans="1:6" ht="20.25" customHeight="1" x14ac:dyDescent="0.25">
      <c r="A3" s="53" t="s">
        <v>74</v>
      </c>
      <c r="B3" s="54">
        <v>2</v>
      </c>
      <c r="E3" s="53" t="s">
        <v>92</v>
      </c>
      <c r="F3" s="54">
        <v>37</v>
      </c>
    </row>
    <row r="4" spans="1:6" ht="20.25" customHeight="1" x14ac:dyDescent="0.25">
      <c r="A4" s="44" t="s">
        <v>75</v>
      </c>
      <c r="B4" s="38">
        <v>1</v>
      </c>
    </row>
    <row r="5" spans="1:6" ht="20.25" customHeight="1" x14ac:dyDescent="0.25">
      <c r="A5" s="53" t="s">
        <v>76</v>
      </c>
      <c r="B5" s="54">
        <v>1</v>
      </c>
    </row>
    <row r="6" spans="1:6" ht="20.25" customHeight="1" x14ac:dyDescent="0.25">
      <c r="A6" s="44" t="s">
        <v>77</v>
      </c>
      <c r="B6" s="38">
        <v>1</v>
      </c>
    </row>
    <row r="7" spans="1:6" ht="20.25" customHeight="1" x14ac:dyDescent="0.25">
      <c r="A7" s="53" t="s">
        <v>78</v>
      </c>
      <c r="B7" s="54">
        <v>5</v>
      </c>
    </row>
    <row r="8" spans="1:6" ht="20.25" customHeight="1" x14ac:dyDescent="0.25">
      <c r="A8" s="44" t="s">
        <v>79</v>
      </c>
      <c r="B8" s="38">
        <v>12</v>
      </c>
    </row>
    <row r="9" spans="1:6" ht="20.25" customHeight="1" x14ac:dyDescent="0.25">
      <c r="A9" s="53" t="s">
        <v>80</v>
      </c>
      <c r="B9" s="54">
        <v>1</v>
      </c>
    </row>
    <row r="10" spans="1:6" ht="20.25" customHeight="1" x14ac:dyDescent="0.25">
      <c r="A10" s="44" t="s">
        <v>81</v>
      </c>
      <c r="B10" s="38">
        <v>1</v>
      </c>
    </row>
    <row r="11" spans="1:6" ht="20.25" customHeight="1" x14ac:dyDescent="0.25">
      <c r="A11" s="37" t="s">
        <v>82</v>
      </c>
      <c r="B11" s="51">
        <v>73</v>
      </c>
    </row>
    <row r="12" spans="1:6" ht="20.25" customHeight="1" x14ac:dyDescent="0.25">
      <c r="A12" s="44" t="s">
        <v>83</v>
      </c>
      <c r="B12" s="38">
        <v>2</v>
      </c>
    </row>
    <row r="13" spans="1:6" ht="20.25" customHeight="1" x14ac:dyDescent="0.25">
      <c r="A13" s="53" t="s">
        <v>84</v>
      </c>
      <c r="B13" s="54">
        <v>1</v>
      </c>
    </row>
    <row r="14" spans="1:6" ht="20.25" customHeight="1" x14ac:dyDescent="0.25">
      <c r="A14" s="44" t="s">
        <v>85</v>
      </c>
      <c r="B14" s="38">
        <v>4</v>
      </c>
    </row>
    <row r="15" spans="1:6" ht="20.25" customHeight="1" x14ac:dyDescent="0.25">
      <c r="A15" s="53" t="s">
        <v>86</v>
      </c>
      <c r="B15" s="54">
        <v>1</v>
      </c>
    </row>
    <row r="16" spans="1:6" ht="20.25" customHeight="1" x14ac:dyDescent="0.25">
      <c r="A16" s="44" t="s">
        <v>87</v>
      </c>
      <c r="B16" s="38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Ejes Actuación y Ppto.</vt:lpstr>
      <vt:lpstr>Ámbito y Ppto.</vt:lpstr>
      <vt:lpstr>Periodos Ejecución</vt:lpstr>
      <vt:lpstr>Objetivo Interés Público</vt:lpstr>
      <vt:lpstr>Herram. Comunicación</vt:lpstr>
      <vt:lpstr>Público Objetivo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MORENO, JUAN SANTIAGO</dc:creator>
  <cp:lastModifiedBy>LOPEZ MORENO, JUAN SANTIAGO</cp:lastModifiedBy>
  <dcterms:created xsi:type="dcterms:W3CDTF">2020-05-04T10:08:15Z</dcterms:created>
  <dcterms:modified xsi:type="dcterms:W3CDTF">2020-05-04T10:47:47Z</dcterms:modified>
</cp:coreProperties>
</file>