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Sanidad\para publicar\"/>
    </mc:Choice>
  </mc:AlternateContent>
  <bookViews>
    <workbookView xWindow="0" yWindow="0" windowWidth="19200" windowHeight="10395"/>
  </bookViews>
  <sheets>
    <sheet name="Rehabilit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9" i="1" l="1"/>
  <c r="K79" i="1"/>
  <c r="J79" i="1"/>
  <c r="I79" i="1"/>
  <c r="H79" i="1"/>
  <c r="G79" i="1"/>
  <c r="F79" i="1"/>
  <c r="E79" i="1"/>
  <c r="D79" i="1"/>
  <c r="M79" i="1" s="1"/>
  <c r="L78" i="1"/>
  <c r="K78" i="1"/>
  <c r="J78" i="1"/>
  <c r="I78" i="1"/>
  <c r="H78" i="1"/>
  <c r="G78" i="1"/>
  <c r="F78" i="1"/>
  <c r="E78" i="1"/>
  <c r="M78" i="1" s="1"/>
  <c r="D78" i="1"/>
  <c r="L77" i="1"/>
  <c r="K77" i="1"/>
  <c r="J77" i="1"/>
  <c r="I77" i="1"/>
  <c r="H77" i="1"/>
  <c r="G77" i="1"/>
  <c r="F77" i="1"/>
  <c r="E77" i="1"/>
  <c r="D77" i="1"/>
  <c r="M77" i="1" s="1"/>
  <c r="L76" i="1"/>
  <c r="K76" i="1"/>
  <c r="J76" i="1"/>
  <c r="I76" i="1"/>
  <c r="H76" i="1"/>
  <c r="G76" i="1"/>
  <c r="F76" i="1"/>
  <c r="E76" i="1"/>
  <c r="M76" i="1" s="1"/>
  <c r="D76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<sst xmlns="http://schemas.openxmlformats.org/spreadsheetml/2006/main" count="230" uniqueCount="54">
  <si>
    <t>DATOS REHABILITACION EN CENTRO CONCERTADO</t>
  </si>
  <si>
    <t xml:space="preserve"> FACTURACION  SESIONES FISIOTERAPIA Y LOGOPEDIA TOTAL EJERCICIO 2016</t>
  </si>
  <si>
    <t>Centro concertado</t>
  </si>
  <si>
    <t>Actividad</t>
  </si>
  <si>
    <t>Concepto</t>
  </si>
  <si>
    <t>AREA I</t>
  </si>
  <si>
    <t>AREA II</t>
  </si>
  <si>
    <t>AREA III</t>
  </si>
  <si>
    <t>AREA IV</t>
  </si>
  <si>
    <t>AREA V</t>
  </si>
  <si>
    <t>AREA VI</t>
  </si>
  <si>
    <t>AREA VII</t>
  </si>
  <si>
    <t>AREA VIII</t>
  </si>
  <si>
    <t>AREA IX</t>
  </si>
  <si>
    <t>TOTAL</t>
  </si>
  <si>
    <t>ALTIPLANO SALUD</t>
  </si>
  <si>
    <t>Fisioterapia</t>
  </si>
  <si>
    <t>Importe</t>
  </si>
  <si>
    <t>APANDA</t>
  </si>
  <si>
    <t xml:space="preserve">Logopedia </t>
  </si>
  <si>
    <t xml:space="preserve">Rehabilitación </t>
  </si>
  <si>
    <t>ASPANPAL</t>
  </si>
  <si>
    <t>AYUDA Y ASIS. A DOMICILIO</t>
  </si>
  <si>
    <t>C.FIS. CIUDAD-CEHEGÍN</t>
  </si>
  <si>
    <t>C.M. MAR MENOR</t>
  </si>
  <si>
    <t>C.M. VIRGEN ALCAZAR</t>
  </si>
  <si>
    <t>C.M. VIRGEN CARIDAD-CTG.</t>
  </si>
  <si>
    <t xml:space="preserve">C.M. VIRGEN CARIDAD-MAZ. </t>
  </si>
  <si>
    <t>CE.ME.DE.</t>
  </si>
  <si>
    <t>CL. ADAY</t>
  </si>
  <si>
    <t>CL. BERNAL CALASP.</t>
  </si>
  <si>
    <t>CL. BERNAL CARAV.</t>
  </si>
  <si>
    <t>CL. EIRA</t>
  </si>
  <si>
    <t>CL. LA FAMA</t>
  </si>
  <si>
    <t>CL. LA FLOTA</t>
  </si>
  <si>
    <t>CL. S.DAMIÁN</t>
  </si>
  <si>
    <t>CL. SAN JOSÉ</t>
  </si>
  <si>
    <t>CL. VEGA MEDIA MOLINA</t>
  </si>
  <si>
    <t>CL. VEGA MEDIA TORRES</t>
  </si>
  <si>
    <t>CMV CARIDAD-S.JAV.</t>
  </si>
  <si>
    <t>FISIOMUR</t>
  </si>
  <si>
    <t>FITRASPORT</t>
  </si>
  <si>
    <t>H. P. SOCORRO</t>
  </si>
  <si>
    <t xml:space="preserve">JUAN J. TOMÁS GCIA. </t>
  </si>
  <si>
    <t>LÓPEZ Y SÁNCHEZ (Alf. X)</t>
  </si>
  <si>
    <t>M.CARMEN CUESTA</t>
  </si>
  <si>
    <t>POL. AGUILAS-P. LUMBR</t>
  </si>
  <si>
    <t>POLICLÍNICA ÁGUILAS</t>
  </si>
  <si>
    <t>SOLEO</t>
  </si>
  <si>
    <t>SONIA MUÑOZ</t>
  </si>
  <si>
    <t>SUSANA IRLES</t>
  </si>
  <si>
    <t>ZAFRLLA</t>
  </si>
  <si>
    <t>TOTALES</t>
  </si>
  <si>
    <t>Logopedia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</si>
</sst>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828D7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" fontId="7" fillId="3" borderId="9" xfId="1" applyNumberFormat="1" applyFont="1" applyFill="1" applyBorder="1"/>
    <xf numFmtId="1" fontId="7" fillId="3" borderId="10" xfId="1" applyNumberFormat="1" applyFont="1" applyFill="1" applyBorder="1"/>
    <xf numFmtId="1" fontId="7" fillId="3" borderId="11" xfId="0" applyNumberFormat="1" applyFont="1" applyFill="1" applyBorder="1"/>
    <xf numFmtId="0" fontId="6" fillId="0" borderId="1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44" fontId="7" fillId="4" borderId="13" xfId="1" applyFont="1" applyFill="1" applyBorder="1"/>
    <xf numFmtId="44" fontId="7" fillId="4" borderId="14" xfId="1" applyFont="1" applyFill="1" applyBorder="1"/>
    <xf numFmtId="44" fontId="7" fillId="4" borderId="15" xfId="0" applyNumberFormat="1" applyFont="1" applyFill="1" applyBorder="1"/>
    <xf numFmtId="0" fontId="8" fillId="5" borderId="7" xfId="0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6" fillId="5" borderId="12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1" fontId="10" fillId="3" borderId="17" xfId="1" applyNumberFormat="1" applyFont="1" applyFill="1" applyBorder="1"/>
    <xf numFmtId="1" fontId="10" fillId="3" borderId="9" xfId="1" applyNumberFormat="1" applyFont="1" applyFill="1" applyBorder="1"/>
    <xf numFmtId="1" fontId="10" fillId="3" borderId="18" xfId="1" applyNumberFormat="1" applyFont="1" applyFill="1" applyBorder="1"/>
    <xf numFmtId="0" fontId="8" fillId="5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 wrapText="1"/>
    </xf>
    <xf numFmtId="44" fontId="10" fillId="4" borderId="20" xfId="1" applyFont="1" applyFill="1" applyBorder="1"/>
    <xf numFmtId="44" fontId="10" fillId="4" borderId="13" xfId="1" applyFont="1" applyFill="1" applyBorder="1"/>
    <xf numFmtId="44" fontId="10" fillId="4" borderId="21" xfId="1" applyFont="1" applyFill="1" applyBorder="1"/>
    <xf numFmtId="1" fontId="0" fillId="0" borderId="0" xfId="0" applyNumberFormat="1" applyFont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200236</xdr:colOff>
      <xdr:row>0</xdr:row>
      <xdr:rowOff>90946</xdr:rowOff>
    </xdr:from>
    <xdr:to>
      <xdr:col>12</xdr:col>
      <xdr:colOff>944880</xdr:colOff>
      <xdr:row>3</xdr:row>
      <xdr:rowOff>15239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411" y="90946"/>
          <a:ext cx="744644" cy="49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52" workbookViewId="0">
      <selection activeCell="E81" sqref="E81"/>
    </sheetView>
  </sheetViews>
  <sheetFormatPr baseColWidth="10" defaultRowHeight="15" x14ac:dyDescent="0.25"/>
  <cols>
    <col min="1" max="1" width="15.28515625" style="7" customWidth="1"/>
    <col min="2" max="12" width="11.42578125" style="7"/>
    <col min="13" max="13" width="14.7109375" style="7" customWidth="1"/>
    <col min="14" max="223" width="8.85546875" style="7" customWidth="1"/>
    <col min="224" max="225" width="5.7109375" style="7" customWidth="1"/>
    <col min="226" max="226" width="15.85546875" style="7" customWidth="1"/>
    <col min="227" max="227" width="13" style="7" customWidth="1"/>
    <col min="228" max="228" width="5.7109375" style="7" customWidth="1"/>
    <col min="229" max="238" width="8.7109375" style="7" customWidth="1"/>
    <col min="239" max="240" width="11.5703125" style="7" customWidth="1"/>
    <col min="241" max="479" width="8.85546875" style="7" customWidth="1"/>
    <col min="480" max="481" width="5.7109375" style="7" customWidth="1"/>
    <col min="482" max="482" width="15.85546875" style="7" customWidth="1"/>
    <col min="483" max="483" width="13" style="7" customWidth="1"/>
    <col min="484" max="484" width="5.7109375" style="7" customWidth="1"/>
    <col min="485" max="494" width="8.7109375" style="7" customWidth="1"/>
    <col min="495" max="496" width="11.5703125" style="7" customWidth="1"/>
    <col min="497" max="735" width="8.85546875" style="7" customWidth="1"/>
    <col min="736" max="737" width="5.7109375" style="7" customWidth="1"/>
    <col min="738" max="738" width="15.85546875" style="7" customWidth="1"/>
    <col min="739" max="739" width="13" style="7" customWidth="1"/>
    <col min="740" max="740" width="5.7109375" style="7" customWidth="1"/>
    <col min="741" max="750" width="8.7109375" style="7" customWidth="1"/>
    <col min="751" max="752" width="11.5703125" style="7" customWidth="1"/>
    <col min="753" max="991" width="8.85546875" style="7" customWidth="1"/>
    <col min="992" max="993" width="5.7109375" style="7" customWidth="1"/>
    <col min="994" max="994" width="15.85546875" style="7" customWidth="1"/>
    <col min="995" max="995" width="13" style="7" customWidth="1"/>
    <col min="996" max="996" width="5.7109375" style="7" customWidth="1"/>
    <col min="997" max="1006" width="8.7109375" style="7" customWidth="1"/>
    <col min="1007" max="1008" width="11.5703125" style="7" customWidth="1"/>
    <col min="1009" max="1247" width="8.85546875" style="7" customWidth="1"/>
    <col min="1248" max="1249" width="5.7109375" style="7" customWidth="1"/>
    <col min="1250" max="1250" width="15.85546875" style="7" customWidth="1"/>
    <col min="1251" max="1251" width="13" style="7" customWidth="1"/>
    <col min="1252" max="1252" width="5.7109375" style="7" customWidth="1"/>
    <col min="1253" max="1262" width="8.7109375" style="7" customWidth="1"/>
    <col min="1263" max="1264" width="11.5703125" style="7" customWidth="1"/>
    <col min="1265" max="1503" width="8.85546875" style="7" customWidth="1"/>
    <col min="1504" max="1505" width="5.7109375" style="7" customWidth="1"/>
    <col min="1506" max="1506" width="15.85546875" style="7" customWidth="1"/>
    <col min="1507" max="1507" width="13" style="7" customWidth="1"/>
    <col min="1508" max="1508" width="5.7109375" style="7" customWidth="1"/>
    <col min="1509" max="1518" width="8.7109375" style="7" customWidth="1"/>
    <col min="1519" max="1520" width="11.5703125" style="7" customWidth="1"/>
    <col min="1521" max="1759" width="8.85546875" style="7" customWidth="1"/>
    <col min="1760" max="1761" width="5.7109375" style="7" customWidth="1"/>
    <col min="1762" max="1762" width="15.85546875" style="7" customWidth="1"/>
    <col min="1763" max="1763" width="13" style="7" customWidth="1"/>
    <col min="1764" max="1764" width="5.7109375" style="7" customWidth="1"/>
    <col min="1765" max="1774" width="8.7109375" style="7" customWidth="1"/>
    <col min="1775" max="1776" width="11.5703125" style="7" customWidth="1"/>
    <col min="1777" max="2015" width="8.85546875" style="7" customWidth="1"/>
    <col min="2016" max="2017" width="5.7109375" style="7" customWidth="1"/>
    <col min="2018" max="2018" width="15.85546875" style="7" customWidth="1"/>
    <col min="2019" max="2019" width="13" style="7" customWidth="1"/>
    <col min="2020" max="2020" width="5.7109375" style="7" customWidth="1"/>
    <col min="2021" max="2030" width="8.7109375" style="7" customWidth="1"/>
    <col min="2031" max="2032" width="11.5703125" style="7" customWidth="1"/>
    <col min="2033" max="2271" width="8.85546875" style="7" customWidth="1"/>
    <col min="2272" max="2273" width="5.7109375" style="7" customWidth="1"/>
    <col min="2274" max="2274" width="15.85546875" style="7" customWidth="1"/>
    <col min="2275" max="2275" width="13" style="7" customWidth="1"/>
    <col min="2276" max="2276" width="5.7109375" style="7" customWidth="1"/>
    <col min="2277" max="2286" width="8.7109375" style="7" customWidth="1"/>
    <col min="2287" max="2288" width="11.5703125" style="7" customWidth="1"/>
    <col min="2289" max="2527" width="8.85546875" style="7" customWidth="1"/>
    <col min="2528" max="2529" width="5.7109375" style="7" customWidth="1"/>
    <col min="2530" max="2530" width="15.85546875" style="7" customWidth="1"/>
    <col min="2531" max="2531" width="13" style="7" customWidth="1"/>
    <col min="2532" max="2532" width="5.7109375" style="7" customWidth="1"/>
    <col min="2533" max="2542" width="8.7109375" style="7" customWidth="1"/>
    <col min="2543" max="2544" width="11.5703125" style="7" customWidth="1"/>
    <col min="2545" max="2783" width="8.85546875" style="7" customWidth="1"/>
    <col min="2784" max="2785" width="5.7109375" style="7" customWidth="1"/>
    <col min="2786" max="2786" width="15.85546875" style="7" customWidth="1"/>
    <col min="2787" max="2787" width="13" style="7" customWidth="1"/>
    <col min="2788" max="2788" width="5.7109375" style="7" customWidth="1"/>
    <col min="2789" max="2798" width="8.7109375" style="7" customWidth="1"/>
    <col min="2799" max="2800" width="11.5703125" style="7" customWidth="1"/>
    <col min="2801" max="3039" width="8.85546875" style="7" customWidth="1"/>
    <col min="3040" max="3041" width="5.7109375" style="7" customWidth="1"/>
    <col min="3042" max="3042" width="15.85546875" style="7" customWidth="1"/>
    <col min="3043" max="3043" width="13" style="7" customWidth="1"/>
    <col min="3044" max="3044" width="5.7109375" style="7" customWidth="1"/>
    <col min="3045" max="3054" width="8.7109375" style="7" customWidth="1"/>
    <col min="3055" max="3056" width="11.5703125" style="7" customWidth="1"/>
    <col min="3057" max="3295" width="8.85546875" style="7" customWidth="1"/>
    <col min="3296" max="3297" width="5.7109375" style="7" customWidth="1"/>
    <col min="3298" max="3298" width="15.85546875" style="7" customWidth="1"/>
    <col min="3299" max="3299" width="13" style="7" customWidth="1"/>
    <col min="3300" max="3300" width="5.7109375" style="7" customWidth="1"/>
    <col min="3301" max="3310" width="8.7109375" style="7" customWidth="1"/>
    <col min="3311" max="3312" width="11.5703125" style="7" customWidth="1"/>
    <col min="3313" max="3551" width="8.85546875" style="7" customWidth="1"/>
    <col min="3552" max="3553" width="5.7109375" style="7" customWidth="1"/>
    <col min="3554" max="3554" width="15.85546875" style="7" customWidth="1"/>
    <col min="3555" max="3555" width="13" style="7" customWidth="1"/>
    <col min="3556" max="3556" width="5.7109375" style="7" customWidth="1"/>
    <col min="3557" max="3566" width="8.7109375" style="7" customWidth="1"/>
    <col min="3567" max="3568" width="11.5703125" style="7" customWidth="1"/>
    <col min="3569" max="3807" width="8.85546875" style="7" customWidth="1"/>
    <col min="3808" max="3809" width="5.7109375" style="7" customWidth="1"/>
    <col min="3810" max="3810" width="15.85546875" style="7" customWidth="1"/>
    <col min="3811" max="3811" width="13" style="7" customWidth="1"/>
    <col min="3812" max="3812" width="5.7109375" style="7" customWidth="1"/>
    <col min="3813" max="3822" width="8.7109375" style="7" customWidth="1"/>
    <col min="3823" max="3824" width="11.5703125" style="7" customWidth="1"/>
    <col min="3825" max="4063" width="8.85546875" style="7" customWidth="1"/>
    <col min="4064" max="4065" width="5.7109375" style="7" customWidth="1"/>
    <col min="4066" max="4066" width="15.85546875" style="7" customWidth="1"/>
    <col min="4067" max="4067" width="13" style="7" customWidth="1"/>
    <col min="4068" max="4068" width="5.7109375" style="7" customWidth="1"/>
    <col min="4069" max="4078" width="8.7109375" style="7" customWidth="1"/>
    <col min="4079" max="4080" width="11.5703125" style="7" customWidth="1"/>
    <col min="4081" max="4319" width="8.85546875" style="7" customWidth="1"/>
    <col min="4320" max="4321" width="5.7109375" style="7" customWidth="1"/>
    <col min="4322" max="4322" width="15.85546875" style="7" customWidth="1"/>
    <col min="4323" max="4323" width="13" style="7" customWidth="1"/>
    <col min="4324" max="4324" width="5.7109375" style="7" customWidth="1"/>
    <col min="4325" max="4334" width="8.7109375" style="7" customWidth="1"/>
    <col min="4335" max="4336" width="11.5703125" style="7" customWidth="1"/>
    <col min="4337" max="4575" width="8.85546875" style="7" customWidth="1"/>
    <col min="4576" max="4577" width="5.7109375" style="7" customWidth="1"/>
    <col min="4578" max="4578" width="15.85546875" style="7" customWidth="1"/>
    <col min="4579" max="4579" width="13" style="7" customWidth="1"/>
    <col min="4580" max="4580" width="5.7109375" style="7" customWidth="1"/>
    <col min="4581" max="4590" width="8.7109375" style="7" customWidth="1"/>
    <col min="4591" max="4592" width="11.5703125" style="7" customWidth="1"/>
    <col min="4593" max="4831" width="8.85546875" style="7" customWidth="1"/>
    <col min="4832" max="4833" width="5.7109375" style="7" customWidth="1"/>
    <col min="4834" max="4834" width="15.85546875" style="7" customWidth="1"/>
    <col min="4835" max="4835" width="13" style="7" customWidth="1"/>
    <col min="4836" max="4836" width="5.7109375" style="7" customWidth="1"/>
    <col min="4837" max="4846" width="8.7109375" style="7" customWidth="1"/>
    <col min="4847" max="4848" width="11.5703125" style="7" customWidth="1"/>
    <col min="4849" max="5087" width="8.85546875" style="7" customWidth="1"/>
    <col min="5088" max="5089" width="5.7109375" style="7" customWidth="1"/>
    <col min="5090" max="5090" width="15.85546875" style="7" customWidth="1"/>
    <col min="5091" max="5091" width="13" style="7" customWidth="1"/>
    <col min="5092" max="5092" width="5.7109375" style="7" customWidth="1"/>
    <col min="5093" max="5102" width="8.7109375" style="7" customWidth="1"/>
    <col min="5103" max="5104" width="11.5703125" style="7" customWidth="1"/>
    <col min="5105" max="5343" width="8.85546875" style="7" customWidth="1"/>
    <col min="5344" max="5345" width="5.7109375" style="7" customWidth="1"/>
    <col min="5346" max="5346" width="15.85546875" style="7" customWidth="1"/>
    <col min="5347" max="5347" width="13" style="7" customWidth="1"/>
    <col min="5348" max="5348" width="5.7109375" style="7" customWidth="1"/>
    <col min="5349" max="5358" width="8.7109375" style="7" customWidth="1"/>
    <col min="5359" max="5360" width="11.5703125" style="7" customWidth="1"/>
    <col min="5361" max="5599" width="8.85546875" style="7" customWidth="1"/>
    <col min="5600" max="5601" width="5.7109375" style="7" customWidth="1"/>
    <col min="5602" max="5602" width="15.85546875" style="7" customWidth="1"/>
    <col min="5603" max="5603" width="13" style="7" customWidth="1"/>
    <col min="5604" max="5604" width="5.7109375" style="7" customWidth="1"/>
    <col min="5605" max="5614" width="8.7109375" style="7" customWidth="1"/>
    <col min="5615" max="5616" width="11.5703125" style="7" customWidth="1"/>
    <col min="5617" max="5855" width="8.85546875" style="7" customWidth="1"/>
    <col min="5856" max="5857" width="5.7109375" style="7" customWidth="1"/>
    <col min="5858" max="5858" width="15.85546875" style="7" customWidth="1"/>
    <col min="5859" max="5859" width="13" style="7" customWidth="1"/>
    <col min="5860" max="5860" width="5.7109375" style="7" customWidth="1"/>
    <col min="5861" max="5870" width="8.7109375" style="7" customWidth="1"/>
    <col min="5871" max="5872" width="11.5703125" style="7" customWidth="1"/>
    <col min="5873" max="6111" width="8.85546875" style="7" customWidth="1"/>
    <col min="6112" max="6113" width="5.7109375" style="7" customWidth="1"/>
    <col min="6114" max="6114" width="15.85546875" style="7" customWidth="1"/>
    <col min="6115" max="6115" width="13" style="7" customWidth="1"/>
    <col min="6116" max="6116" width="5.7109375" style="7" customWidth="1"/>
    <col min="6117" max="6126" width="8.7109375" style="7" customWidth="1"/>
    <col min="6127" max="6128" width="11.5703125" style="7" customWidth="1"/>
    <col min="6129" max="6367" width="8.85546875" style="7" customWidth="1"/>
    <col min="6368" max="6369" width="5.7109375" style="7" customWidth="1"/>
    <col min="6370" max="6370" width="15.85546875" style="7" customWidth="1"/>
    <col min="6371" max="6371" width="13" style="7" customWidth="1"/>
    <col min="6372" max="6372" width="5.7109375" style="7" customWidth="1"/>
    <col min="6373" max="6382" width="8.7109375" style="7" customWidth="1"/>
    <col min="6383" max="6384" width="11.5703125" style="7" customWidth="1"/>
    <col min="6385" max="6623" width="8.85546875" style="7" customWidth="1"/>
    <col min="6624" max="6625" width="5.7109375" style="7" customWidth="1"/>
    <col min="6626" max="6626" width="15.85546875" style="7" customWidth="1"/>
    <col min="6627" max="6627" width="13" style="7" customWidth="1"/>
    <col min="6628" max="6628" width="5.7109375" style="7" customWidth="1"/>
    <col min="6629" max="6638" width="8.7109375" style="7" customWidth="1"/>
    <col min="6639" max="6640" width="11.5703125" style="7" customWidth="1"/>
    <col min="6641" max="6879" width="8.85546875" style="7" customWidth="1"/>
    <col min="6880" max="6881" width="5.7109375" style="7" customWidth="1"/>
    <col min="6882" max="6882" width="15.85546875" style="7" customWidth="1"/>
    <col min="6883" max="6883" width="13" style="7" customWidth="1"/>
    <col min="6884" max="6884" width="5.7109375" style="7" customWidth="1"/>
    <col min="6885" max="6894" width="8.7109375" style="7" customWidth="1"/>
    <col min="6895" max="6896" width="11.5703125" style="7" customWidth="1"/>
    <col min="6897" max="7135" width="8.85546875" style="7" customWidth="1"/>
    <col min="7136" max="7137" width="5.7109375" style="7" customWidth="1"/>
    <col min="7138" max="7138" width="15.85546875" style="7" customWidth="1"/>
    <col min="7139" max="7139" width="13" style="7" customWidth="1"/>
    <col min="7140" max="7140" width="5.7109375" style="7" customWidth="1"/>
    <col min="7141" max="7150" width="8.7109375" style="7" customWidth="1"/>
    <col min="7151" max="7152" width="11.5703125" style="7" customWidth="1"/>
    <col min="7153" max="7391" width="8.85546875" style="7" customWidth="1"/>
    <col min="7392" max="7393" width="5.7109375" style="7" customWidth="1"/>
    <col min="7394" max="7394" width="15.85546875" style="7" customWidth="1"/>
    <col min="7395" max="7395" width="13" style="7" customWidth="1"/>
    <col min="7396" max="7396" width="5.7109375" style="7" customWidth="1"/>
    <col min="7397" max="7406" width="8.7109375" style="7" customWidth="1"/>
    <col min="7407" max="7408" width="11.5703125" style="7" customWidth="1"/>
    <col min="7409" max="7647" width="8.85546875" style="7" customWidth="1"/>
    <col min="7648" max="7649" width="5.7109375" style="7" customWidth="1"/>
    <col min="7650" max="7650" width="15.85546875" style="7" customWidth="1"/>
    <col min="7651" max="7651" width="13" style="7" customWidth="1"/>
    <col min="7652" max="7652" width="5.7109375" style="7" customWidth="1"/>
    <col min="7653" max="7662" width="8.7109375" style="7" customWidth="1"/>
    <col min="7663" max="7664" width="11.5703125" style="7" customWidth="1"/>
    <col min="7665" max="7903" width="8.85546875" style="7" customWidth="1"/>
    <col min="7904" max="7905" width="5.7109375" style="7" customWidth="1"/>
    <col min="7906" max="7906" width="15.85546875" style="7" customWidth="1"/>
    <col min="7907" max="7907" width="13" style="7" customWidth="1"/>
    <col min="7908" max="7908" width="5.7109375" style="7" customWidth="1"/>
    <col min="7909" max="7918" width="8.7109375" style="7" customWidth="1"/>
    <col min="7919" max="7920" width="11.5703125" style="7" customWidth="1"/>
    <col min="7921" max="8159" width="8.85546875" style="7" customWidth="1"/>
    <col min="8160" max="8161" width="5.7109375" style="7" customWidth="1"/>
    <col min="8162" max="8162" width="15.85546875" style="7" customWidth="1"/>
    <col min="8163" max="8163" width="13" style="7" customWidth="1"/>
    <col min="8164" max="8164" width="5.7109375" style="7" customWidth="1"/>
    <col min="8165" max="8174" width="8.7109375" style="7" customWidth="1"/>
    <col min="8175" max="8176" width="11.5703125" style="7" customWidth="1"/>
    <col min="8177" max="8415" width="8.85546875" style="7" customWidth="1"/>
    <col min="8416" max="8417" width="5.7109375" style="7" customWidth="1"/>
    <col min="8418" max="8418" width="15.85546875" style="7" customWidth="1"/>
    <col min="8419" max="8419" width="13" style="7" customWidth="1"/>
    <col min="8420" max="8420" width="5.7109375" style="7" customWidth="1"/>
    <col min="8421" max="8430" width="8.7109375" style="7" customWidth="1"/>
    <col min="8431" max="8432" width="11.5703125" style="7" customWidth="1"/>
    <col min="8433" max="8671" width="8.85546875" style="7" customWidth="1"/>
    <col min="8672" max="8673" width="5.7109375" style="7" customWidth="1"/>
    <col min="8674" max="8674" width="15.85546875" style="7" customWidth="1"/>
    <col min="8675" max="8675" width="13" style="7" customWidth="1"/>
    <col min="8676" max="8676" width="5.7109375" style="7" customWidth="1"/>
    <col min="8677" max="8686" width="8.7109375" style="7" customWidth="1"/>
    <col min="8687" max="8688" width="11.5703125" style="7" customWidth="1"/>
    <col min="8689" max="8927" width="8.85546875" style="7" customWidth="1"/>
    <col min="8928" max="8929" width="5.7109375" style="7" customWidth="1"/>
    <col min="8930" max="8930" width="15.85546875" style="7" customWidth="1"/>
    <col min="8931" max="8931" width="13" style="7" customWidth="1"/>
    <col min="8932" max="8932" width="5.7109375" style="7" customWidth="1"/>
    <col min="8933" max="8942" width="8.7109375" style="7" customWidth="1"/>
    <col min="8943" max="8944" width="11.5703125" style="7" customWidth="1"/>
    <col min="8945" max="9183" width="8.85546875" style="7" customWidth="1"/>
    <col min="9184" max="9185" width="5.7109375" style="7" customWidth="1"/>
    <col min="9186" max="9186" width="15.85546875" style="7" customWidth="1"/>
    <col min="9187" max="9187" width="13" style="7" customWidth="1"/>
    <col min="9188" max="9188" width="5.7109375" style="7" customWidth="1"/>
    <col min="9189" max="9198" width="8.7109375" style="7" customWidth="1"/>
    <col min="9199" max="9200" width="11.5703125" style="7" customWidth="1"/>
    <col min="9201" max="9439" width="8.85546875" style="7" customWidth="1"/>
    <col min="9440" max="9441" width="5.7109375" style="7" customWidth="1"/>
    <col min="9442" max="9442" width="15.85546875" style="7" customWidth="1"/>
    <col min="9443" max="9443" width="13" style="7" customWidth="1"/>
    <col min="9444" max="9444" width="5.7109375" style="7" customWidth="1"/>
    <col min="9445" max="9454" width="8.7109375" style="7" customWidth="1"/>
    <col min="9455" max="9456" width="11.5703125" style="7" customWidth="1"/>
    <col min="9457" max="9695" width="8.85546875" style="7" customWidth="1"/>
    <col min="9696" max="9697" width="5.7109375" style="7" customWidth="1"/>
    <col min="9698" max="9698" width="15.85546875" style="7" customWidth="1"/>
    <col min="9699" max="9699" width="13" style="7" customWidth="1"/>
    <col min="9700" max="9700" width="5.7109375" style="7" customWidth="1"/>
    <col min="9701" max="9710" width="8.7109375" style="7" customWidth="1"/>
    <col min="9711" max="9712" width="11.5703125" style="7" customWidth="1"/>
    <col min="9713" max="9951" width="8.85546875" style="7" customWidth="1"/>
    <col min="9952" max="9953" width="5.7109375" style="7" customWidth="1"/>
    <col min="9954" max="9954" width="15.85546875" style="7" customWidth="1"/>
    <col min="9955" max="9955" width="13" style="7" customWidth="1"/>
    <col min="9956" max="9956" width="5.7109375" style="7" customWidth="1"/>
    <col min="9957" max="9966" width="8.7109375" style="7" customWidth="1"/>
    <col min="9967" max="9968" width="11.5703125" style="7" customWidth="1"/>
    <col min="9969" max="10207" width="8.85546875" style="7" customWidth="1"/>
    <col min="10208" max="10209" width="5.7109375" style="7" customWidth="1"/>
    <col min="10210" max="10210" width="15.85546875" style="7" customWidth="1"/>
    <col min="10211" max="10211" width="13" style="7" customWidth="1"/>
    <col min="10212" max="10212" width="5.7109375" style="7" customWidth="1"/>
    <col min="10213" max="10222" width="8.7109375" style="7" customWidth="1"/>
    <col min="10223" max="10224" width="11.5703125" style="7" customWidth="1"/>
    <col min="10225" max="10463" width="8.85546875" style="7" customWidth="1"/>
    <col min="10464" max="10465" width="5.7109375" style="7" customWidth="1"/>
    <col min="10466" max="10466" width="15.85546875" style="7" customWidth="1"/>
    <col min="10467" max="10467" width="13" style="7" customWidth="1"/>
    <col min="10468" max="10468" width="5.7109375" style="7" customWidth="1"/>
    <col min="10469" max="10478" width="8.7109375" style="7" customWidth="1"/>
    <col min="10479" max="10480" width="11.5703125" style="7" customWidth="1"/>
    <col min="10481" max="10719" width="8.85546875" style="7" customWidth="1"/>
    <col min="10720" max="10721" width="5.7109375" style="7" customWidth="1"/>
    <col min="10722" max="10722" width="15.85546875" style="7" customWidth="1"/>
    <col min="10723" max="10723" width="13" style="7" customWidth="1"/>
    <col min="10724" max="10724" width="5.7109375" style="7" customWidth="1"/>
    <col min="10725" max="10734" width="8.7109375" style="7" customWidth="1"/>
    <col min="10735" max="10736" width="11.5703125" style="7" customWidth="1"/>
    <col min="10737" max="10975" width="8.85546875" style="7" customWidth="1"/>
    <col min="10976" max="10977" width="5.7109375" style="7" customWidth="1"/>
    <col min="10978" max="10978" width="15.85546875" style="7" customWidth="1"/>
    <col min="10979" max="10979" width="13" style="7" customWidth="1"/>
    <col min="10980" max="10980" width="5.7109375" style="7" customWidth="1"/>
    <col min="10981" max="10990" width="8.7109375" style="7" customWidth="1"/>
    <col min="10991" max="10992" width="11.5703125" style="7" customWidth="1"/>
    <col min="10993" max="11231" width="8.85546875" style="7" customWidth="1"/>
    <col min="11232" max="11233" width="5.7109375" style="7" customWidth="1"/>
    <col min="11234" max="11234" width="15.85546875" style="7" customWidth="1"/>
    <col min="11235" max="11235" width="13" style="7" customWidth="1"/>
    <col min="11236" max="11236" width="5.7109375" style="7" customWidth="1"/>
    <col min="11237" max="11246" width="8.7109375" style="7" customWidth="1"/>
    <col min="11247" max="11248" width="11.5703125" style="7" customWidth="1"/>
    <col min="11249" max="11487" width="8.85546875" style="7" customWidth="1"/>
    <col min="11488" max="11489" width="5.7109375" style="7" customWidth="1"/>
    <col min="11490" max="11490" width="15.85546875" style="7" customWidth="1"/>
    <col min="11491" max="11491" width="13" style="7" customWidth="1"/>
    <col min="11492" max="11492" width="5.7109375" style="7" customWidth="1"/>
    <col min="11493" max="11502" width="8.7109375" style="7" customWidth="1"/>
    <col min="11503" max="11504" width="11.5703125" style="7" customWidth="1"/>
    <col min="11505" max="11743" width="8.85546875" style="7" customWidth="1"/>
    <col min="11744" max="11745" width="5.7109375" style="7" customWidth="1"/>
    <col min="11746" max="11746" width="15.85546875" style="7" customWidth="1"/>
    <col min="11747" max="11747" width="13" style="7" customWidth="1"/>
    <col min="11748" max="11748" width="5.7109375" style="7" customWidth="1"/>
    <col min="11749" max="11758" width="8.7109375" style="7" customWidth="1"/>
    <col min="11759" max="11760" width="11.5703125" style="7" customWidth="1"/>
    <col min="11761" max="11999" width="8.85546875" style="7" customWidth="1"/>
    <col min="12000" max="12001" width="5.7109375" style="7" customWidth="1"/>
    <col min="12002" max="12002" width="15.85546875" style="7" customWidth="1"/>
    <col min="12003" max="12003" width="13" style="7" customWidth="1"/>
    <col min="12004" max="12004" width="5.7109375" style="7" customWidth="1"/>
    <col min="12005" max="12014" width="8.7109375" style="7" customWidth="1"/>
    <col min="12015" max="12016" width="11.5703125" style="7" customWidth="1"/>
    <col min="12017" max="12255" width="8.85546875" style="7" customWidth="1"/>
    <col min="12256" max="12257" width="5.7109375" style="7" customWidth="1"/>
    <col min="12258" max="12258" width="15.85546875" style="7" customWidth="1"/>
    <col min="12259" max="12259" width="13" style="7" customWidth="1"/>
    <col min="12260" max="12260" width="5.7109375" style="7" customWidth="1"/>
    <col min="12261" max="12270" width="8.7109375" style="7" customWidth="1"/>
    <col min="12271" max="12272" width="11.5703125" style="7" customWidth="1"/>
    <col min="12273" max="12511" width="8.85546875" style="7" customWidth="1"/>
    <col min="12512" max="12513" width="5.7109375" style="7" customWidth="1"/>
    <col min="12514" max="12514" width="15.85546875" style="7" customWidth="1"/>
    <col min="12515" max="12515" width="13" style="7" customWidth="1"/>
    <col min="12516" max="12516" width="5.7109375" style="7" customWidth="1"/>
    <col min="12517" max="12526" width="8.7109375" style="7" customWidth="1"/>
    <col min="12527" max="12528" width="11.5703125" style="7" customWidth="1"/>
    <col min="12529" max="12767" width="8.85546875" style="7" customWidth="1"/>
    <col min="12768" max="12769" width="5.7109375" style="7" customWidth="1"/>
    <col min="12770" max="12770" width="15.85546875" style="7" customWidth="1"/>
    <col min="12771" max="12771" width="13" style="7" customWidth="1"/>
    <col min="12772" max="12772" width="5.7109375" style="7" customWidth="1"/>
    <col min="12773" max="12782" width="8.7109375" style="7" customWidth="1"/>
    <col min="12783" max="12784" width="11.5703125" style="7" customWidth="1"/>
    <col min="12785" max="13023" width="8.85546875" style="7" customWidth="1"/>
    <col min="13024" max="13025" width="5.7109375" style="7" customWidth="1"/>
    <col min="13026" max="13026" width="15.85546875" style="7" customWidth="1"/>
    <col min="13027" max="13027" width="13" style="7" customWidth="1"/>
    <col min="13028" max="13028" width="5.7109375" style="7" customWidth="1"/>
    <col min="13029" max="13038" width="8.7109375" style="7" customWidth="1"/>
    <col min="13039" max="13040" width="11.5703125" style="7" customWidth="1"/>
    <col min="13041" max="13279" width="8.85546875" style="7" customWidth="1"/>
    <col min="13280" max="13281" width="5.7109375" style="7" customWidth="1"/>
    <col min="13282" max="13282" width="15.85546875" style="7" customWidth="1"/>
    <col min="13283" max="13283" width="13" style="7" customWidth="1"/>
    <col min="13284" max="13284" width="5.7109375" style="7" customWidth="1"/>
    <col min="13285" max="13294" width="8.7109375" style="7" customWidth="1"/>
    <col min="13295" max="13296" width="11.5703125" style="7" customWidth="1"/>
    <col min="13297" max="13535" width="8.85546875" style="7" customWidth="1"/>
    <col min="13536" max="13537" width="5.7109375" style="7" customWidth="1"/>
    <col min="13538" max="13538" width="15.85546875" style="7" customWidth="1"/>
    <col min="13539" max="13539" width="13" style="7" customWidth="1"/>
    <col min="13540" max="13540" width="5.7109375" style="7" customWidth="1"/>
    <col min="13541" max="13550" width="8.7109375" style="7" customWidth="1"/>
    <col min="13551" max="13552" width="11.5703125" style="7" customWidth="1"/>
    <col min="13553" max="13791" width="8.85546875" style="7" customWidth="1"/>
    <col min="13792" max="13793" width="5.7109375" style="7" customWidth="1"/>
    <col min="13794" max="13794" width="15.85546875" style="7" customWidth="1"/>
    <col min="13795" max="13795" width="13" style="7" customWidth="1"/>
    <col min="13796" max="13796" width="5.7109375" style="7" customWidth="1"/>
    <col min="13797" max="13806" width="8.7109375" style="7" customWidth="1"/>
    <col min="13807" max="13808" width="11.5703125" style="7" customWidth="1"/>
    <col min="13809" max="14047" width="8.85546875" style="7" customWidth="1"/>
    <col min="14048" max="14049" width="5.7109375" style="7" customWidth="1"/>
    <col min="14050" max="14050" width="15.85546875" style="7" customWidth="1"/>
    <col min="14051" max="14051" width="13" style="7" customWidth="1"/>
    <col min="14052" max="14052" width="5.7109375" style="7" customWidth="1"/>
    <col min="14053" max="14062" width="8.7109375" style="7" customWidth="1"/>
    <col min="14063" max="14064" width="11.5703125" style="7" customWidth="1"/>
    <col min="14065" max="14303" width="8.85546875" style="7" customWidth="1"/>
    <col min="14304" max="14305" width="5.7109375" style="7" customWidth="1"/>
    <col min="14306" max="14306" width="15.85546875" style="7" customWidth="1"/>
    <col min="14307" max="14307" width="13" style="7" customWidth="1"/>
    <col min="14308" max="14308" width="5.7109375" style="7" customWidth="1"/>
    <col min="14309" max="14318" width="8.7109375" style="7" customWidth="1"/>
    <col min="14319" max="14320" width="11.5703125" style="7" customWidth="1"/>
    <col min="14321" max="14559" width="8.85546875" style="7" customWidth="1"/>
    <col min="14560" max="14561" width="5.7109375" style="7" customWidth="1"/>
    <col min="14562" max="14562" width="15.85546875" style="7" customWidth="1"/>
    <col min="14563" max="14563" width="13" style="7" customWidth="1"/>
    <col min="14564" max="14564" width="5.7109375" style="7" customWidth="1"/>
    <col min="14565" max="14574" width="8.7109375" style="7" customWidth="1"/>
    <col min="14575" max="14576" width="11.5703125" style="7" customWidth="1"/>
    <col min="14577" max="14815" width="8.85546875" style="7" customWidth="1"/>
    <col min="14816" max="14817" width="5.7109375" style="7" customWidth="1"/>
    <col min="14818" max="14818" width="15.85546875" style="7" customWidth="1"/>
    <col min="14819" max="14819" width="13" style="7" customWidth="1"/>
    <col min="14820" max="14820" width="5.7109375" style="7" customWidth="1"/>
    <col min="14821" max="14830" width="8.7109375" style="7" customWidth="1"/>
    <col min="14831" max="14832" width="11.5703125" style="7" customWidth="1"/>
    <col min="14833" max="15071" width="8.85546875" style="7" customWidth="1"/>
    <col min="15072" max="15073" width="5.7109375" style="7" customWidth="1"/>
    <col min="15074" max="15074" width="15.85546875" style="7" customWidth="1"/>
    <col min="15075" max="15075" width="13" style="7" customWidth="1"/>
    <col min="15076" max="15076" width="5.7109375" style="7" customWidth="1"/>
    <col min="15077" max="15086" width="8.7109375" style="7" customWidth="1"/>
    <col min="15087" max="15088" width="11.5703125" style="7" customWidth="1"/>
    <col min="15089" max="15327" width="8.85546875" style="7" customWidth="1"/>
    <col min="15328" max="15329" width="5.7109375" style="7" customWidth="1"/>
    <col min="15330" max="15330" width="15.85546875" style="7" customWidth="1"/>
    <col min="15331" max="15331" width="13" style="7" customWidth="1"/>
    <col min="15332" max="15332" width="5.7109375" style="7" customWidth="1"/>
    <col min="15333" max="15342" width="8.7109375" style="7" customWidth="1"/>
    <col min="15343" max="15344" width="11.5703125" style="7" customWidth="1"/>
    <col min="15345" max="15583" width="8.85546875" style="7" customWidth="1"/>
    <col min="15584" max="15585" width="5.7109375" style="7" customWidth="1"/>
    <col min="15586" max="15586" width="15.85546875" style="7" customWidth="1"/>
    <col min="15587" max="15587" width="13" style="7" customWidth="1"/>
    <col min="15588" max="15588" width="5.7109375" style="7" customWidth="1"/>
    <col min="15589" max="15598" width="8.7109375" style="7" customWidth="1"/>
    <col min="15599" max="15600" width="11.5703125" style="7" customWidth="1"/>
    <col min="15601" max="15839" width="8.85546875" style="7" customWidth="1"/>
    <col min="15840" max="15841" width="5.7109375" style="7" customWidth="1"/>
    <col min="15842" max="15842" width="15.85546875" style="7" customWidth="1"/>
    <col min="15843" max="15843" width="13" style="7" customWidth="1"/>
    <col min="15844" max="15844" width="5.7109375" style="7" customWidth="1"/>
    <col min="15845" max="15854" width="8.7109375" style="7" customWidth="1"/>
    <col min="15855" max="15856" width="11.5703125" style="7" customWidth="1"/>
    <col min="15857" max="16095" width="8.85546875" style="7" customWidth="1"/>
    <col min="16096" max="16097" width="5.7109375" style="7" customWidth="1"/>
    <col min="16098" max="16098" width="15.85546875" style="7" customWidth="1"/>
    <col min="16099" max="16099" width="13" style="7" customWidth="1"/>
    <col min="16100" max="16100" width="5.7109375" style="7" customWidth="1"/>
    <col min="16101" max="16110" width="8.7109375" style="7" customWidth="1"/>
    <col min="16111" max="16112" width="11.5703125" style="7" customWidth="1"/>
    <col min="16113" max="16384" width="8.85546875" style="7" customWidth="1"/>
  </cols>
  <sheetData>
    <row r="1" spans="1:13" ht="2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1.6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 thickBot="1" x14ac:dyDescent="0.3"/>
    <row r="4" spans="1:13" ht="15.75" thickBot="1" x14ac:dyDescent="0.3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3" t="s">
        <v>14</v>
      </c>
    </row>
    <row r="5" spans="1:13" x14ac:dyDescent="0.25">
      <c r="A5" s="14" t="s">
        <v>15</v>
      </c>
      <c r="B5" s="14" t="s">
        <v>16</v>
      </c>
      <c r="C5" s="15" t="s">
        <v>3</v>
      </c>
      <c r="D5" s="16">
        <v>0</v>
      </c>
      <c r="E5" s="17">
        <v>0</v>
      </c>
      <c r="F5" s="17">
        <v>0</v>
      </c>
      <c r="G5" s="17">
        <v>0</v>
      </c>
      <c r="H5" s="17">
        <v>6105</v>
      </c>
      <c r="I5" s="17">
        <v>0</v>
      </c>
      <c r="J5" s="17">
        <v>0</v>
      </c>
      <c r="K5" s="17">
        <v>0</v>
      </c>
      <c r="L5" s="17">
        <v>0</v>
      </c>
      <c r="M5" s="18">
        <f t="shared" ref="M5:M68" si="0">SUM(D5:L5)</f>
        <v>6105</v>
      </c>
    </row>
    <row r="6" spans="1:13" ht="15.75" thickBot="1" x14ac:dyDescent="0.3">
      <c r="A6" s="19"/>
      <c r="B6" s="19"/>
      <c r="C6" s="20" t="s">
        <v>17</v>
      </c>
      <c r="D6" s="21">
        <v>0</v>
      </c>
      <c r="E6" s="22">
        <v>0</v>
      </c>
      <c r="F6" s="22">
        <v>0</v>
      </c>
      <c r="G6" s="22">
        <v>0</v>
      </c>
      <c r="H6" s="22">
        <v>35461.599999999999</v>
      </c>
      <c r="I6" s="22">
        <v>0</v>
      </c>
      <c r="J6" s="22">
        <v>0</v>
      </c>
      <c r="K6" s="22">
        <v>0</v>
      </c>
      <c r="L6" s="22">
        <v>0</v>
      </c>
      <c r="M6" s="23">
        <f t="shared" si="0"/>
        <v>35461.599999999999</v>
      </c>
    </row>
    <row r="7" spans="1:13" x14ac:dyDescent="0.25">
      <c r="A7" s="24" t="s">
        <v>18</v>
      </c>
      <c r="B7" s="25" t="s">
        <v>19</v>
      </c>
      <c r="C7" s="15" t="s">
        <v>3</v>
      </c>
      <c r="D7" s="16">
        <v>631</v>
      </c>
      <c r="E7" s="17">
        <v>15375</v>
      </c>
      <c r="F7" s="17">
        <v>0</v>
      </c>
      <c r="G7" s="17">
        <v>0</v>
      </c>
      <c r="H7" s="17">
        <v>0</v>
      </c>
      <c r="I7" s="17">
        <v>36</v>
      </c>
      <c r="J7" s="17">
        <v>0</v>
      </c>
      <c r="K7" s="17">
        <v>2638</v>
      </c>
      <c r="L7" s="17">
        <v>0</v>
      </c>
      <c r="M7" s="18">
        <f t="shared" si="0"/>
        <v>18680</v>
      </c>
    </row>
    <row r="8" spans="1:13" ht="15.75" thickBot="1" x14ac:dyDescent="0.3">
      <c r="A8" s="26" t="s">
        <v>18</v>
      </c>
      <c r="B8" s="27" t="s">
        <v>20</v>
      </c>
      <c r="C8" s="20" t="s">
        <v>17</v>
      </c>
      <c r="D8" s="21">
        <v>7130.2999999999993</v>
      </c>
      <c r="E8" s="22">
        <v>87749.5</v>
      </c>
      <c r="F8" s="22">
        <v>0</v>
      </c>
      <c r="G8" s="22">
        <v>0</v>
      </c>
      <c r="H8" s="22">
        <v>0</v>
      </c>
      <c r="I8" s="22">
        <v>205.2</v>
      </c>
      <c r="J8" s="22">
        <v>0</v>
      </c>
      <c r="K8" s="22">
        <v>15036.6</v>
      </c>
      <c r="L8" s="22">
        <v>0</v>
      </c>
      <c r="M8" s="23">
        <f t="shared" si="0"/>
        <v>110121.60000000001</v>
      </c>
    </row>
    <row r="9" spans="1:13" s="3" customFormat="1" x14ac:dyDescent="0.25">
      <c r="A9" s="14" t="s">
        <v>21</v>
      </c>
      <c r="B9" s="14" t="s">
        <v>19</v>
      </c>
      <c r="C9" s="15" t="s">
        <v>3</v>
      </c>
      <c r="D9" s="16">
        <v>2720</v>
      </c>
      <c r="E9" s="17">
        <v>41</v>
      </c>
      <c r="F9" s="17">
        <v>0</v>
      </c>
      <c r="G9" s="17">
        <v>0</v>
      </c>
      <c r="H9" s="17">
        <v>36</v>
      </c>
      <c r="I9" s="17">
        <v>3559</v>
      </c>
      <c r="J9" s="17">
        <v>3847</v>
      </c>
      <c r="K9" s="17">
        <v>60</v>
      </c>
      <c r="L9" s="17">
        <v>661</v>
      </c>
      <c r="M9" s="18">
        <f t="shared" si="0"/>
        <v>10924</v>
      </c>
    </row>
    <row r="10" spans="1:13" s="3" customFormat="1" ht="15.75" thickBot="1" x14ac:dyDescent="0.3">
      <c r="A10" s="19" t="s">
        <v>21</v>
      </c>
      <c r="B10" s="19" t="s">
        <v>20</v>
      </c>
      <c r="C10" s="20" t="s">
        <v>17</v>
      </c>
      <c r="D10" s="21">
        <v>24872.799999999999</v>
      </c>
      <c r="E10" s="22">
        <v>233.7</v>
      </c>
      <c r="F10" s="22">
        <v>0</v>
      </c>
      <c r="G10" s="22">
        <v>0</v>
      </c>
      <c r="H10" s="22">
        <v>205.2</v>
      </c>
      <c r="I10" s="22">
        <v>20622.3</v>
      </c>
      <c r="J10" s="22">
        <v>21927.900000000005</v>
      </c>
      <c r="K10" s="22">
        <v>342</v>
      </c>
      <c r="L10" s="22">
        <v>3767.7000000000007</v>
      </c>
      <c r="M10" s="23">
        <f t="shared" si="0"/>
        <v>71971.600000000006</v>
      </c>
    </row>
    <row r="11" spans="1:13" s="3" customFormat="1" x14ac:dyDescent="0.25">
      <c r="A11" s="24" t="s">
        <v>22</v>
      </c>
      <c r="B11" s="25" t="s">
        <v>16</v>
      </c>
      <c r="C11" s="15" t="s">
        <v>3</v>
      </c>
      <c r="D11" s="16">
        <v>400</v>
      </c>
      <c r="E11" s="17">
        <v>3224</v>
      </c>
      <c r="F11" s="17">
        <v>0</v>
      </c>
      <c r="G11" s="17">
        <v>0</v>
      </c>
      <c r="H11" s="17">
        <v>0</v>
      </c>
      <c r="I11" s="17">
        <v>0</v>
      </c>
      <c r="J11" s="17">
        <v>292</v>
      </c>
      <c r="K11" s="17">
        <v>15</v>
      </c>
      <c r="L11" s="17">
        <v>0</v>
      </c>
      <c r="M11" s="18">
        <f t="shared" si="0"/>
        <v>3931</v>
      </c>
    </row>
    <row r="12" spans="1:13" s="3" customFormat="1" ht="15.75" thickBot="1" x14ac:dyDescent="0.3">
      <c r="A12" s="26" t="s">
        <v>22</v>
      </c>
      <c r="B12" s="27" t="s">
        <v>16</v>
      </c>
      <c r="C12" s="20" t="s">
        <v>17</v>
      </c>
      <c r="D12" s="21">
        <v>2280</v>
      </c>
      <c r="E12" s="22">
        <v>19380</v>
      </c>
      <c r="F12" s="22">
        <v>0</v>
      </c>
      <c r="G12" s="22">
        <v>0</v>
      </c>
      <c r="H12" s="22">
        <v>0</v>
      </c>
      <c r="I12" s="22">
        <v>0</v>
      </c>
      <c r="J12" s="22">
        <v>1664.3999999999999</v>
      </c>
      <c r="K12" s="22">
        <v>85.5</v>
      </c>
      <c r="L12" s="22">
        <v>0</v>
      </c>
      <c r="M12" s="23">
        <f t="shared" si="0"/>
        <v>23409.9</v>
      </c>
    </row>
    <row r="13" spans="1:13" s="3" customFormat="1" x14ac:dyDescent="0.25">
      <c r="A13" s="14" t="s">
        <v>23</v>
      </c>
      <c r="B13" s="14" t="s">
        <v>16</v>
      </c>
      <c r="C13" s="15" t="s">
        <v>3</v>
      </c>
      <c r="D13" s="16">
        <v>0</v>
      </c>
      <c r="E13" s="17">
        <v>0</v>
      </c>
      <c r="F13" s="17">
        <v>0</v>
      </c>
      <c r="G13" s="17">
        <v>20855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f t="shared" si="0"/>
        <v>20855</v>
      </c>
    </row>
    <row r="14" spans="1:13" s="3" customFormat="1" ht="15.75" thickBot="1" x14ac:dyDescent="0.3">
      <c r="A14" s="19" t="s">
        <v>23</v>
      </c>
      <c r="B14" s="19" t="s">
        <v>16</v>
      </c>
      <c r="C14" s="20" t="s">
        <v>17</v>
      </c>
      <c r="D14" s="21">
        <v>0</v>
      </c>
      <c r="E14" s="22">
        <v>0</v>
      </c>
      <c r="F14" s="22">
        <v>0</v>
      </c>
      <c r="G14" s="22">
        <v>120302.3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3">
        <f t="shared" si="0"/>
        <v>120302.3</v>
      </c>
    </row>
    <row r="15" spans="1:13" s="3" customFormat="1" x14ac:dyDescent="0.25">
      <c r="A15" s="24" t="s">
        <v>24</v>
      </c>
      <c r="B15" s="25" t="s">
        <v>16</v>
      </c>
      <c r="C15" s="15" t="s">
        <v>3</v>
      </c>
      <c r="D15" s="16">
        <v>20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30</v>
      </c>
      <c r="K15" s="17">
        <v>2701</v>
      </c>
      <c r="L15" s="17">
        <v>0</v>
      </c>
      <c r="M15" s="18">
        <f t="shared" si="0"/>
        <v>2751</v>
      </c>
    </row>
    <row r="16" spans="1:13" s="3" customFormat="1" ht="15.75" thickBot="1" x14ac:dyDescent="0.3">
      <c r="A16" s="26" t="s">
        <v>24</v>
      </c>
      <c r="B16" s="27" t="s">
        <v>16</v>
      </c>
      <c r="C16" s="20" t="s">
        <v>17</v>
      </c>
      <c r="D16" s="21">
        <v>109.4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164.1</v>
      </c>
      <c r="K16" s="22">
        <v>13913.49</v>
      </c>
      <c r="L16" s="22">
        <v>0</v>
      </c>
      <c r="M16" s="23">
        <f t="shared" si="0"/>
        <v>14186.99</v>
      </c>
    </row>
    <row r="17" spans="1:13" s="3" customFormat="1" x14ac:dyDescent="0.25">
      <c r="A17" s="14" t="s">
        <v>25</v>
      </c>
      <c r="B17" s="14" t="s">
        <v>16</v>
      </c>
      <c r="C17" s="15" t="s">
        <v>3</v>
      </c>
      <c r="D17" s="16">
        <v>0</v>
      </c>
      <c r="E17" s="17">
        <v>0</v>
      </c>
      <c r="F17" s="17">
        <v>45301</v>
      </c>
      <c r="G17" s="17">
        <v>107</v>
      </c>
      <c r="H17" s="17">
        <v>0</v>
      </c>
      <c r="I17" s="17">
        <v>80</v>
      </c>
      <c r="J17" s="17">
        <v>0</v>
      </c>
      <c r="K17" s="17">
        <v>30</v>
      </c>
      <c r="L17" s="17">
        <v>0</v>
      </c>
      <c r="M17" s="18">
        <f t="shared" si="0"/>
        <v>45518</v>
      </c>
    </row>
    <row r="18" spans="1:13" s="3" customFormat="1" ht="15.75" thickBot="1" x14ac:dyDescent="0.3">
      <c r="A18" s="19" t="s">
        <v>25</v>
      </c>
      <c r="B18" s="19" t="s">
        <v>16</v>
      </c>
      <c r="C18" s="20" t="s">
        <v>17</v>
      </c>
      <c r="D18" s="21">
        <v>0</v>
      </c>
      <c r="E18" s="22">
        <v>0</v>
      </c>
      <c r="F18" s="22">
        <v>269136.89999999997</v>
      </c>
      <c r="G18" s="22">
        <v>609.9</v>
      </c>
      <c r="H18" s="22">
        <v>0</v>
      </c>
      <c r="I18" s="22">
        <v>456</v>
      </c>
      <c r="J18" s="22">
        <v>0</v>
      </c>
      <c r="K18" s="22">
        <v>171</v>
      </c>
      <c r="L18" s="22">
        <v>0</v>
      </c>
      <c r="M18" s="23">
        <f t="shared" si="0"/>
        <v>270373.8</v>
      </c>
    </row>
    <row r="19" spans="1:13" s="3" customFormat="1" x14ac:dyDescent="0.25">
      <c r="A19" s="24" t="s">
        <v>25</v>
      </c>
      <c r="B19" s="25" t="s">
        <v>16</v>
      </c>
      <c r="C19" s="15" t="s">
        <v>3</v>
      </c>
      <c r="D19" s="16">
        <v>835</v>
      </c>
      <c r="E19" s="17">
        <v>0</v>
      </c>
      <c r="F19" s="17">
        <v>10381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8">
        <f t="shared" si="0"/>
        <v>11216</v>
      </c>
    </row>
    <row r="20" spans="1:13" s="3" customFormat="1" ht="15.75" thickBot="1" x14ac:dyDescent="0.3">
      <c r="A20" s="26" t="s">
        <v>25</v>
      </c>
      <c r="B20" s="27" t="s">
        <v>16</v>
      </c>
      <c r="C20" s="20" t="s">
        <v>17</v>
      </c>
      <c r="D20" s="21">
        <v>9435.5</v>
      </c>
      <c r="E20" s="22">
        <v>0</v>
      </c>
      <c r="F20" s="22">
        <v>59171.7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3">
        <f t="shared" si="0"/>
        <v>68607.199999999997</v>
      </c>
    </row>
    <row r="21" spans="1:13" s="3" customFormat="1" x14ac:dyDescent="0.25">
      <c r="A21" s="14" t="s">
        <v>26</v>
      </c>
      <c r="B21" s="14" t="s">
        <v>16</v>
      </c>
      <c r="C21" s="15" t="s">
        <v>3</v>
      </c>
      <c r="D21" s="16">
        <v>0</v>
      </c>
      <c r="E21" s="17">
        <v>7276</v>
      </c>
      <c r="F21" s="17">
        <v>0</v>
      </c>
      <c r="G21" s="17">
        <v>0</v>
      </c>
      <c r="H21" s="17">
        <v>0</v>
      </c>
      <c r="I21" s="17">
        <v>10</v>
      </c>
      <c r="J21" s="17">
        <v>25</v>
      </c>
      <c r="K21" s="17">
        <v>476</v>
      </c>
      <c r="L21" s="17">
        <v>0</v>
      </c>
      <c r="M21" s="18">
        <f t="shared" si="0"/>
        <v>7787</v>
      </c>
    </row>
    <row r="22" spans="1:13" s="3" customFormat="1" ht="15.75" thickBot="1" x14ac:dyDescent="0.3">
      <c r="A22" s="19" t="s">
        <v>26</v>
      </c>
      <c r="B22" s="19" t="s">
        <v>16</v>
      </c>
      <c r="C22" s="20" t="s">
        <v>17</v>
      </c>
      <c r="D22" s="21">
        <v>0</v>
      </c>
      <c r="E22" s="22">
        <v>43608.800000000003</v>
      </c>
      <c r="F22" s="22">
        <v>0</v>
      </c>
      <c r="G22" s="22">
        <v>0</v>
      </c>
      <c r="H22" s="22">
        <v>0</v>
      </c>
      <c r="I22" s="22">
        <v>57</v>
      </c>
      <c r="J22" s="22">
        <v>142.5</v>
      </c>
      <c r="K22" s="22">
        <v>2713.2000000000003</v>
      </c>
      <c r="L22" s="22">
        <v>0</v>
      </c>
      <c r="M22" s="23">
        <f t="shared" si="0"/>
        <v>46521.5</v>
      </c>
    </row>
    <row r="23" spans="1:13" s="3" customFormat="1" x14ac:dyDescent="0.25">
      <c r="A23" s="24" t="s">
        <v>27</v>
      </c>
      <c r="B23" s="25" t="s">
        <v>16</v>
      </c>
      <c r="C23" s="15" t="s">
        <v>3</v>
      </c>
      <c r="D23" s="16">
        <v>74</v>
      </c>
      <c r="E23" s="17">
        <v>6950</v>
      </c>
      <c r="F23" s="17">
        <v>0</v>
      </c>
      <c r="G23" s="17">
        <v>0</v>
      </c>
      <c r="H23" s="17">
        <v>0</v>
      </c>
      <c r="I23" s="17">
        <v>0</v>
      </c>
      <c r="J23" s="17">
        <v>30</v>
      </c>
      <c r="K23" s="17">
        <v>0</v>
      </c>
      <c r="L23" s="17">
        <v>0</v>
      </c>
      <c r="M23" s="18">
        <f t="shared" si="0"/>
        <v>7054</v>
      </c>
    </row>
    <row r="24" spans="1:13" s="3" customFormat="1" ht="15.75" thickBot="1" x14ac:dyDescent="0.3">
      <c r="A24" s="26" t="s">
        <v>27</v>
      </c>
      <c r="B24" s="27" t="s">
        <v>16</v>
      </c>
      <c r="C24" s="20" t="s">
        <v>17</v>
      </c>
      <c r="D24" s="21">
        <v>459.8</v>
      </c>
      <c r="E24" s="22">
        <v>41402.9</v>
      </c>
      <c r="F24" s="22">
        <v>0</v>
      </c>
      <c r="G24" s="22">
        <v>0</v>
      </c>
      <c r="H24" s="22">
        <v>0</v>
      </c>
      <c r="I24" s="22">
        <v>0</v>
      </c>
      <c r="J24" s="22">
        <v>171</v>
      </c>
      <c r="K24" s="22">
        <v>0</v>
      </c>
      <c r="L24" s="22">
        <v>0</v>
      </c>
      <c r="M24" s="23">
        <f t="shared" si="0"/>
        <v>42033.700000000004</v>
      </c>
    </row>
    <row r="25" spans="1:13" s="3" customFormat="1" x14ac:dyDescent="0.25">
      <c r="A25" s="14" t="s">
        <v>28</v>
      </c>
      <c r="B25" s="14" t="s">
        <v>16</v>
      </c>
      <c r="C25" s="15" t="s">
        <v>3</v>
      </c>
      <c r="D25" s="16">
        <v>6186</v>
      </c>
      <c r="E25" s="17">
        <v>42</v>
      </c>
      <c r="F25" s="17">
        <v>0</v>
      </c>
      <c r="G25" s="17">
        <v>254</v>
      </c>
      <c r="H25" s="17">
        <v>15</v>
      </c>
      <c r="I25" s="17">
        <v>16080</v>
      </c>
      <c r="J25" s="17">
        <v>16870</v>
      </c>
      <c r="K25" s="17">
        <v>135</v>
      </c>
      <c r="L25" s="17">
        <v>42</v>
      </c>
      <c r="M25" s="18">
        <f t="shared" si="0"/>
        <v>39624</v>
      </c>
    </row>
    <row r="26" spans="1:13" s="3" customFormat="1" ht="15.75" thickBot="1" x14ac:dyDescent="0.3">
      <c r="A26" s="19" t="s">
        <v>28</v>
      </c>
      <c r="B26" s="19" t="s">
        <v>16</v>
      </c>
      <c r="C26" s="20" t="s">
        <v>17</v>
      </c>
      <c r="D26" s="21">
        <v>35541.4</v>
      </c>
      <c r="E26" s="22">
        <v>239.4</v>
      </c>
      <c r="F26" s="22">
        <v>0</v>
      </c>
      <c r="G26" s="22">
        <v>1447.8</v>
      </c>
      <c r="H26" s="22">
        <v>85.5</v>
      </c>
      <c r="I26" s="22">
        <v>91859.3</v>
      </c>
      <c r="J26" s="22">
        <v>100633.5</v>
      </c>
      <c r="K26" s="22">
        <v>769.5</v>
      </c>
      <c r="L26" s="22">
        <v>239.4</v>
      </c>
      <c r="M26" s="23">
        <f t="shared" si="0"/>
        <v>230815.80000000002</v>
      </c>
    </row>
    <row r="27" spans="1:13" s="3" customFormat="1" x14ac:dyDescent="0.25">
      <c r="A27" s="24" t="s">
        <v>29</v>
      </c>
      <c r="B27" s="25" t="s">
        <v>16</v>
      </c>
      <c r="C27" s="15" t="s">
        <v>3</v>
      </c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3366</v>
      </c>
      <c r="M27" s="18">
        <f t="shared" si="0"/>
        <v>3366</v>
      </c>
    </row>
    <row r="28" spans="1:13" s="3" customFormat="1" ht="15.75" thickBot="1" x14ac:dyDescent="0.3">
      <c r="A28" s="26" t="s">
        <v>29</v>
      </c>
      <c r="B28" s="27" t="s">
        <v>16</v>
      </c>
      <c r="C28" s="20" t="s">
        <v>17</v>
      </c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17649.099999999999</v>
      </c>
      <c r="M28" s="23">
        <f t="shared" si="0"/>
        <v>17649.099999999999</v>
      </c>
    </row>
    <row r="29" spans="1:13" s="3" customFormat="1" x14ac:dyDescent="0.25">
      <c r="A29" s="14" t="s">
        <v>30</v>
      </c>
      <c r="B29" s="14" t="s">
        <v>16</v>
      </c>
      <c r="C29" s="15" t="s">
        <v>3</v>
      </c>
      <c r="D29" s="16">
        <v>20</v>
      </c>
      <c r="E29" s="17">
        <v>0</v>
      </c>
      <c r="F29" s="17">
        <v>0</v>
      </c>
      <c r="G29" s="17">
        <v>17415</v>
      </c>
      <c r="H29" s="17">
        <v>0</v>
      </c>
      <c r="I29" s="17">
        <v>0</v>
      </c>
      <c r="J29" s="17">
        <v>0</v>
      </c>
      <c r="K29" s="17">
        <v>0</v>
      </c>
      <c r="L29" s="17">
        <v>17</v>
      </c>
      <c r="M29" s="18">
        <f t="shared" si="0"/>
        <v>17452</v>
      </c>
    </row>
    <row r="30" spans="1:13" s="3" customFormat="1" ht="15.75" thickBot="1" x14ac:dyDescent="0.3">
      <c r="A30" s="19" t="s">
        <v>30</v>
      </c>
      <c r="B30" s="19" t="s">
        <v>16</v>
      </c>
      <c r="C30" s="20" t="s">
        <v>17</v>
      </c>
      <c r="D30" s="21">
        <v>114</v>
      </c>
      <c r="E30" s="22">
        <v>0</v>
      </c>
      <c r="F30" s="22">
        <v>0</v>
      </c>
      <c r="G30" s="22">
        <v>101530.3</v>
      </c>
      <c r="H30" s="22">
        <v>0</v>
      </c>
      <c r="I30" s="22">
        <v>0</v>
      </c>
      <c r="J30" s="22">
        <v>0</v>
      </c>
      <c r="K30" s="22">
        <v>0</v>
      </c>
      <c r="L30" s="22">
        <v>96.9</v>
      </c>
      <c r="M30" s="23">
        <f t="shared" si="0"/>
        <v>101741.2</v>
      </c>
    </row>
    <row r="31" spans="1:13" s="3" customFormat="1" x14ac:dyDescent="0.25">
      <c r="A31" s="24" t="s">
        <v>31</v>
      </c>
      <c r="B31" s="25" t="s">
        <v>16</v>
      </c>
      <c r="C31" s="15" t="s">
        <v>3</v>
      </c>
      <c r="D31" s="16">
        <v>20</v>
      </c>
      <c r="E31" s="17">
        <v>15</v>
      </c>
      <c r="F31" s="17">
        <v>0</v>
      </c>
      <c r="G31" s="17">
        <v>18392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f t="shared" si="0"/>
        <v>18427</v>
      </c>
    </row>
    <row r="32" spans="1:13" s="3" customFormat="1" ht="15.75" thickBot="1" x14ac:dyDescent="0.3">
      <c r="A32" s="26" t="s">
        <v>31</v>
      </c>
      <c r="B32" s="27" t="s">
        <v>16</v>
      </c>
      <c r="C32" s="20" t="s">
        <v>17</v>
      </c>
      <c r="D32" s="21">
        <v>114</v>
      </c>
      <c r="E32" s="22">
        <v>85.5</v>
      </c>
      <c r="F32" s="22">
        <v>0</v>
      </c>
      <c r="G32" s="22">
        <v>105852.80000000002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f t="shared" si="0"/>
        <v>106052.30000000002</v>
      </c>
    </row>
    <row r="33" spans="1:13" s="3" customFormat="1" x14ac:dyDescent="0.25">
      <c r="A33" s="14" t="s">
        <v>31</v>
      </c>
      <c r="B33" s="14" t="s">
        <v>19</v>
      </c>
      <c r="C33" s="15" t="s">
        <v>3</v>
      </c>
      <c r="D33" s="16">
        <v>20</v>
      </c>
      <c r="E33" s="17">
        <v>0</v>
      </c>
      <c r="F33" s="17">
        <v>0</v>
      </c>
      <c r="G33" s="17">
        <v>5616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f t="shared" si="0"/>
        <v>5636</v>
      </c>
    </row>
    <row r="34" spans="1:13" s="3" customFormat="1" ht="15.75" thickBot="1" x14ac:dyDescent="0.3">
      <c r="A34" s="19" t="s">
        <v>31</v>
      </c>
      <c r="B34" s="19" t="s">
        <v>20</v>
      </c>
      <c r="C34" s="20" t="s">
        <v>17</v>
      </c>
      <c r="D34" s="21">
        <v>114</v>
      </c>
      <c r="E34" s="22">
        <v>0</v>
      </c>
      <c r="F34" s="22">
        <v>0</v>
      </c>
      <c r="G34" s="22">
        <v>32330.399999999998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f t="shared" si="0"/>
        <v>32444.399999999998</v>
      </c>
    </row>
    <row r="35" spans="1:13" s="3" customFormat="1" x14ac:dyDescent="0.25">
      <c r="A35" s="24" t="s">
        <v>32</v>
      </c>
      <c r="B35" s="25" t="s">
        <v>16</v>
      </c>
      <c r="C35" s="15" t="s">
        <v>3</v>
      </c>
      <c r="D35" s="16">
        <v>0</v>
      </c>
      <c r="E35" s="17">
        <v>0</v>
      </c>
      <c r="F35" s="17">
        <v>0</v>
      </c>
      <c r="G35" s="17">
        <v>0</v>
      </c>
      <c r="H35" s="17">
        <v>0</v>
      </c>
      <c r="I35" s="17">
        <v>36</v>
      </c>
      <c r="J35" s="17">
        <v>0</v>
      </c>
      <c r="K35" s="17">
        <v>0</v>
      </c>
      <c r="L35" s="17">
        <v>3622</v>
      </c>
      <c r="M35" s="18">
        <f t="shared" si="0"/>
        <v>3658</v>
      </c>
    </row>
    <row r="36" spans="1:13" s="3" customFormat="1" ht="15.75" thickBot="1" x14ac:dyDescent="0.3">
      <c r="A36" s="26" t="s">
        <v>32</v>
      </c>
      <c r="B36" s="27" t="s">
        <v>16</v>
      </c>
      <c r="C36" s="20" t="s">
        <v>17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22">
        <v>157.86000000000001</v>
      </c>
      <c r="J36" s="22">
        <v>0</v>
      </c>
      <c r="K36" s="22">
        <v>0</v>
      </c>
      <c r="L36" s="22">
        <v>18595.53</v>
      </c>
      <c r="M36" s="23">
        <f t="shared" si="0"/>
        <v>18753.39</v>
      </c>
    </row>
    <row r="37" spans="1:13" s="3" customFormat="1" x14ac:dyDescent="0.25">
      <c r="A37" s="14" t="s">
        <v>33</v>
      </c>
      <c r="B37" s="14" t="s">
        <v>16</v>
      </c>
      <c r="C37" s="15" t="s">
        <v>3</v>
      </c>
      <c r="D37" s="16">
        <v>1920</v>
      </c>
      <c r="E37" s="17">
        <v>95</v>
      </c>
      <c r="F37" s="17">
        <v>0</v>
      </c>
      <c r="G37" s="17">
        <v>31</v>
      </c>
      <c r="H37" s="17">
        <v>0</v>
      </c>
      <c r="I37" s="17">
        <v>3049</v>
      </c>
      <c r="J37" s="17">
        <v>28385</v>
      </c>
      <c r="K37" s="17">
        <v>18</v>
      </c>
      <c r="L37" s="17">
        <v>0</v>
      </c>
      <c r="M37" s="18">
        <f t="shared" si="0"/>
        <v>33498</v>
      </c>
    </row>
    <row r="38" spans="1:13" s="3" customFormat="1" ht="15.75" thickBot="1" x14ac:dyDescent="0.3">
      <c r="A38" s="19" t="s">
        <v>33</v>
      </c>
      <c r="B38" s="19" t="s">
        <v>16</v>
      </c>
      <c r="C38" s="20" t="s">
        <v>17</v>
      </c>
      <c r="D38" s="21">
        <v>11096</v>
      </c>
      <c r="E38" s="22">
        <v>646</v>
      </c>
      <c r="F38" s="22">
        <v>0</v>
      </c>
      <c r="G38" s="22">
        <v>176.7</v>
      </c>
      <c r="H38" s="22">
        <v>0</v>
      </c>
      <c r="I38" s="22">
        <v>17379.3</v>
      </c>
      <c r="J38" s="22">
        <v>162860.39999999997</v>
      </c>
      <c r="K38" s="22">
        <v>102.6</v>
      </c>
      <c r="L38" s="22">
        <v>0</v>
      </c>
      <c r="M38" s="23">
        <f t="shared" si="0"/>
        <v>192260.99999999997</v>
      </c>
    </row>
    <row r="39" spans="1:13" s="3" customFormat="1" x14ac:dyDescent="0.25">
      <c r="A39" s="24" t="s">
        <v>34</v>
      </c>
      <c r="B39" s="25" t="s">
        <v>16</v>
      </c>
      <c r="C39" s="15" t="s">
        <v>3</v>
      </c>
      <c r="D39" s="16">
        <v>294</v>
      </c>
      <c r="E39" s="17">
        <v>0</v>
      </c>
      <c r="F39" s="17">
        <v>0</v>
      </c>
      <c r="G39" s="17">
        <v>23</v>
      </c>
      <c r="H39" s="17">
        <v>30</v>
      </c>
      <c r="I39" s="17">
        <v>9081</v>
      </c>
      <c r="J39" s="17">
        <v>31160</v>
      </c>
      <c r="K39" s="17">
        <v>51</v>
      </c>
      <c r="L39" s="17">
        <v>62</v>
      </c>
      <c r="M39" s="18">
        <f t="shared" si="0"/>
        <v>40701</v>
      </c>
    </row>
    <row r="40" spans="1:13" s="3" customFormat="1" ht="15.75" thickBot="1" x14ac:dyDescent="0.3">
      <c r="A40" s="26" t="s">
        <v>34</v>
      </c>
      <c r="B40" s="27" t="s">
        <v>16</v>
      </c>
      <c r="C40" s="20" t="s">
        <v>17</v>
      </c>
      <c r="D40" s="21">
        <v>1761.3</v>
      </c>
      <c r="E40" s="22">
        <v>0</v>
      </c>
      <c r="F40" s="22">
        <v>0</v>
      </c>
      <c r="G40" s="22">
        <v>131.1</v>
      </c>
      <c r="H40" s="22">
        <v>171</v>
      </c>
      <c r="I40" s="22">
        <v>52360.200000000004</v>
      </c>
      <c r="J40" s="22">
        <v>180513.3</v>
      </c>
      <c r="K40" s="22">
        <v>290.7</v>
      </c>
      <c r="L40" s="22">
        <v>429.4</v>
      </c>
      <c r="M40" s="23">
        <f t="shared" si="0"/>
        <v>235657</v>
      </c>
    </row>
    <row r="41" spans="1:13" s="3" customFormat="1" x14ac:dyDescent="0.25">
      <c r="A41" s="14" t="s">
        <v>35</v>
      </c>
      <c r="B41" s="14" t="s">
        <v>16</v>
      </c>
      <c r="C41" s="15" t="s">
        <v>3</v>
      </c>
      <c r="D41" s="16">
        <v>0</v>
      </c>
      <c r="E41" s="17">
        <v>0</v>
      </c>
      <c r="F41" s="17">
        <v>0</v>
      </c>
      <c r="G41" s="17">
        <v>0</v>
      </c>
      <c r="H41" s="17">
        <v>0</v>
      </c>
      <c r="I41" s="17">
        <v>73</v>
      </c>
      <c r="J41" s="17">
        <v>0</v>
      </c>
      <c r="K41" s="17">
        <v>0</v>
      </c>
      <c r="L41" s="17">
        <v>10450</v>
      </c>
      <c r="M41" s="18">
        <f t="shared" si="0"/>
        <v>10523</v>
      </c>
    </row>
    <row r="42" spans="1:13" s="3" customFormat="1" ht="15.75" thickBot="1" x14ac:dyDescent="0.3">
      <c r="A42" s="19" t="s">
        <v>35</v>
      </c>
      <c r="B42" s="19" t="s">
        <v>16</v>
      </c>
      <c r="C42" s="20" t="s">
        <v>17</v>
      </c>
      <c r="D42" s="21">
        <v>0</v>
      </c>
      <c r="E42" s="22">
        <v>0</v>
      </c>
      <c r="F42" s="22">
        <v>0</v>
      </c>
      <c r="G42" s="22">
        <v>0</v>
      </c>
      <c r="H42" s="22">
        <v>0</v>
      </c>
      <c r="I42" s="22">
        <v>312.51</v>
      </c>
      <c r="J42" s="22">
        <v>0</v>
      </c>
      <c r="K42" s="22">
        <v>0</v>
      </c>
      <c r="L42" s="22">
        <v>52818.8</v>
      </c>
      <c r="M42" s="23">
        <f t="shared" si="0"/>
        <v>53131.310000000005</v>
      </c>
    </row>
    <row r="43" spans="1:13" s="3" customFormat="1" x14ac:dyDescent="0.25">
      <c r="A43" s="24" t="s">
        <v>36</v>
      </c>
      <c r="B43" s="25" t="s">
        <v>16</v>
      </c>
      <c r="C43" s="15" t="s">
        <v>3</v>
      </c>
      <c r="D43" s="16">
        <v>8428</v>
      </c>
      <c r="E43" s="17">
        <v>0</v>
      </c>
      <c r="F43" s="17">
        <v>0</v>
      </c>
      <c r="G43" s="17">
        <v>8</v>
      </c>
      <c r="H43" s="17">
        <v>0</v>
      </c>
      <c r="I43" s="17">
        <v>112</v>
      </c>
      <c r="J43" s="17">
        <v>285</v>
      </c>
      <c r="K43" s="17">
        <v>48</v>
      </c>
      <c r="L43" s="17">
        <v>0</v>
      </c>
      <c r="M43" s="18">
        <f t="shared" si="0"/>
        <v>8881</v>
      </c>
    </row>
    <row r="44" spans="1:13" s="3" customFormat="1" ht="15.75" thickBot="1" x14ac:dyDescent="0.3">
      <c r="A44" s="26" t="s">
        <v>36</v>
      </c>
      <c r="B44" s="27" t="s">
        <v>16</v>
      </c>
      <c r="C44" s="20" t="s">
        <v>17</v>
      </c>
      <c r="D44" s="21">
        <v>49132.1</v>
      </c>
      <c r="E44" s="22">
        <v>0</v>
      </c>
      <c r="F44" s="22">
        <v>0</v>
      </c>
      <c r="G44" s="22">
        <v>45.6</v>
      </c>
      <c r="H44" s="22">
        <v>0</v>
      </c>
      <c r="I44" s="22">
        <v>638.4</v>
      </c>
      <c r="J44" s="22">
        <v>1687.2000000000003</v>
      </c>
      <c r="K44" s="22">
        <v>273.60000000000002</v>
      </c>
      <c r="L44" s="22">
        <v>0</v>
      </c>
      <c r="M44" s="23">
        <f t="shared" si="0"/>
        <v>51776.899999999994</v>
      </c>
    </row>
    <row r="45" spans="1:13" s="3" customFormat="1" x14ac:dyDescent="0.25">
      <c r="A45" s="14" t="s">
        <v>37</v>
      </c>
      <c r="B45" s="14" t="s">
        <v>16</v>
      </c>
      <c r="C45" s="15" t="s">
        <v>3</v>
      </c>
      <c r="D45" s="16">
        <v>68</v>
      </c>
      <c r="E45" s="17">
        <v>0</v>
      </c>
      <c r="F45" s="17">
        <v>0</v>
      </c>
      <c r="G45" s="17">
        <v>35</v>
      </c>
      <c r="H45" s="17">
        <v>0</v>
      </c>
      <c r="I45" s="17">
        <v>33274</v>
      </c>
      <c r="J45" s="17">
        <v>580</v>
      </c>
      <c r="K45" s="17">
        <v>34</v>
      </c>
      <c r="L45" s="17">
        <v>0</v>
      </c>
      <c r="M45" s="18">
        <f t="shared" si="0"/>
        <v>33991</v>
      </c>
    </row>
    <row r="46" spans="1:13" s="3" customFormat="1" ht="15.75" thickBot="1" x14ac:dyDescent="0.3">
      <c r="A46" s="19" t="s">
        <v>37</v>
      </c>
      <c r="B46" s="19" t="s">
        <v>16</v>
      </c>
      <c r="C46" s="20" t="s">
        <v>17</v>
      </c>
      <c r="D46" s="21">
        <v>395.20000000000005</v>
      </c>
      <c r="E46" s="22">
        <v>0</v>
      </c>
      <c r="F46" s="22">
        <v>0</v>
      </c>
      <c r="G46" s="22">
        <v>201.4</v>
      </c>
      <c r="H46" s="22">
        <v>0</v>
      </c>
      <c r="I46" s="22">
        <v>191233.1</v>
      </c>
      <c r="J46" s="22">
        <v>3306</v>
      </c>
      <c r="K46" s="22">
        <v>193.8</v>
      </c>
      <c r="L46" s="22">
        <v>0</v>
      </c>
      <c r="M46" s="23">
        <f t="shared" si="0"/>
        <v>195329.5</v>
      </c>
    </row>
    <row r="47" spans="1:13" s="3" customFormat="1" x14ac:dyDescent="0.25">
      <c r="A47" s="24" t="s">
        <v>38</v>
      </c>
      <c r="B47" s="25" t="s">
        <v>16</v>
      </c>
      <c r="C47" s="15" t="s">
        <v>3</v>
      </c>
      <c r="D47" s="16">
        <v>64</v>
      </c>
      <c r="E47" s="17">
        <v>0</v>
      </c>
      <c r="F47" s="17">
        <v>0</v>
      </c>
      <c r="G47" s="17">
        <v>0</v>
      </c>
      <c r="H47" s="17">
        <v>0</v>
      </c>
      <c r="I47" s="17">
        <v>11240</v>
      </c>
      <c r="J47" s="17">
        <v>114</v>
      </c>
      <c r="K47" s="17">
        <v>0</v>
      </c>
      <c r="L47" s="17">
        <v>0</v>
      </c>
      <c r="M47" s="18">
        <f t="shared" si="0"/>
        <v>11418</v>
      </c>
    </row>
    <row r="48" spans="1:13" s="3" customFormat="1" ht="15.75" thickBot="1" x14ac:dyDescent="0.3">
      <c r="A48" s="26" t="s">
        <v>38</v>
      </c>
      <c r="B48" s="27" t="s">
        <v>16</v>
      </c>
      <c r="C48" s="20" t="s">
        <v>17</v>
      </c>
      <c r="D48" s="21">
        <v>459.8</v>
      </c>
      <c r="E48" s="22">
        <v>0</v>
      </c>
      <c r="F48" s="22">
        <v>0</v>
      </c>
      <c r="G48" s="22">
        <v>0</v>
      </c>
      <c r="H48" s="22">
        <v>0</v>
      </c>
      <c r="I48" s="22">
        <v>64176.3</v>
      </c>
      <c r="J48" s="22">
        <v>649.79999999999995</v>
      </c>
      <c r="K48" s="22">
        <v>0</v>
      </c>
      <c r="L48" s="22">
        <v>0</v>
      </c>
      <c r="M48" s="23">
        <f t="shared" si="0"/>
        <v>65285.900000000009</v>
      </c>
    </row>
    <row r="49" spans="1:13" x14ac:dyDescent="0.25">
      <c r="A49" s="14" t="s">
        <v>39</v>
      </c>
      <c r="B49" s="14" t="s">
        <v>16</v>
      </c>
      <c r="C49" s="15" t="s">
        <v>3</v>
      </c>
      <c r="D49" s="16">
        <v>141</v>
      </c>
      <c r="E49" s="17">
        <v>4</v>
      </c>
      <c r="F49" s="17">
        <v>0</v>
      </c>
      <c r="G49" s="17">
        <v>18</v>
      </c>
      <c r="H49" s="17">
        <v>0</v>
      </c>
      <c r="I49" s="17">
        <v>0</v>
      </c>
      <c r="J49" s="17">
        <v>252</v>
      </c>
      <c r="K49" s="17">
        <v>18757</v>
      </c>
      <c r="L49" s="17">
        <v>0</v>
      </c>
      <c r="M49" s="18">
        <f t="shared" si="0"/>
        <v>19172</v>
      </c>
    </row>
    <row r="50" spans="1:13" ht="15.75" thickBot="1" x14ac:dyDescent="0.3">
      <c r="A50" s="19" t="s">
        <v>39</v>
      </c>
      <c r="B50" s="19" t="s">
        <v>16</v>
      </c>
      <c r="C50" s="20" t="s">
        <v>17</v>
      </c>
      <c r="D50" s="21">
        <v>739.36999999999989</v>
      </c>
      <c r="E50" s="22">
        <v>21.88</v>
      </c>
      <c r="F50" s="22">
        <v>0</v>
      </c>
      <c r="G50" s="22">
        <v>98.46</v>
      </c>
      <c r="H50" s="22">
        <v>0</v>
      </c>
      <c r="I50" s="22">
        <v>0</v>
      </c>
      <c r="J50" s="22">
        <v>1237.3899999999999</v>
      </c>
      <c r="K50" s="22">
        <v>96157.07</v>
      </c>
      <c r="L50" s="22">
        <v>0</v>
      </c>
      <c r="M50" s="23">
        <f t="shared" si="0"/>
        <v>98254.170000000013</v>
      </c>
    </row>
    <row r="51" spans="1:13" s="3" customFormat="1" x14ac:dyDescent="0.25">
      <c r="A51" s="24" t="s">
        <v>40</v>
      </c>
      <c r="B51" s="25" t="s">
        <v>16</v>
      </c>
      <c r="C51" s="15" t="s">
        <v>3</v>
      </c>
      <c r="D51" s="16">
        <v>5490</v>
      </c>
      <c r="E51" s="17">
        <v>0</v>
      </c>
      <c r="F51" s="17">
        <v>0</v>
      </c>
      <c r="G51" s="17">
        <v>0</v>
      </c>
      <c r="H51" s="17">
        <v>0</v>
      </c>
      <c r="I51" s="17">
        <v>868</v>
      </c>
      <c r="J51" s="17">
        <v>41597</v>
      </c>
      <c r="K51" s="17">
        <v>111</v>
      </c>
      <c r="L51" s="17">
        <v>0</v>
      </c>
      <c r="M51" s="18">
        <f t="shared" si="0"/>
        <v>48066</v>
      </c>
    </row>
    <row r="52" spans="1:13" s="3" customFormat="1" ht="15.75" thickBot="1" x14ac:dyDescent="0.3">
      <c r="A52" s="26" t="s">
        <v>40</v>
      </c>
      <c r="B52" s="27" t="s">
        <v>16</v>
      </c>
      <c r="C52" s="20" t="s">
        <v>17</v>
      </c>
      <c r="D52" s="21">
        <v>31965.599999999995</v>
      </c>
      <c r="E52" s="22">
        <v>0</v>
      </c>
      <c r="F52" s="22">
        <v>0</v>
      </c>
      <c r="G52" s="22">
        <v>0</v>
      </c>
      <c r="H52" s="22">
        <v>0</v>
      </c>
      <c r="I52" s="22">
        <v>5048.3</v>
      </c>
      <c r="J52" s="22">
        <v>245196.9</v>
      </c>
      <c r="K52" s="22">
        <v>632.70000000000005</v>
      </c>
      <c r="L52" s="22">
        <v>0</v>
      </c>
      <c r="M52" s="23">
        <f t="shared" si="0"/>
        <v>282843.5</v>
      </c>
    </row>
    <row r="53" spans="1:13" s="3" customFormat="1" x14ac:dyDescent="0.25">
      <c r="A53" s="14" t="s">
        <v>41</v>
      </c>
      <c r="B53" s="14" t="s">
        <v>16</v>
      </c>
      <c r="C53" s="15" t="s">
        <v>3</v>
      </c>
      <c r="D53" s="16">
        <v>30</v>
      </c>
      <c r="E53" s="17">
        <v>0</v>
      </c>
      <c r="F53" s="17">
        <v>23249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8">
        <f t="shared" si="0"/>
        <v>23279</v>
      </c>
    </row>
    <row r="54" spans="1:13" s="3" customFormat="1" ht="15.75" thickBot="1" x14ac:dyDescent="0.3">
      <c r="A54" s="19" t="s">
        <v>41</v>
      </c>
      <c r="B54" s="19" t="s">
        <v>16</v>
      </c>
      <c r="C54" s="20" t="s">
        <v>17</v>
      </c>
      <c r="D54" s="21">
        <v>171</v>
      </c>
      <c r="E54" s="22">
        <v>0</v>
      </c>
      <c r="F54" s="22">
        <v>137164.79999999999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3">
        <f t="shared" si="0"/>
        <v>137335.79999999999</v>
      </c>
    </row>
    <row r="55" spans="1:13" s="3" customFormat="1" x14ac:dyDescent="0.25">
      <c r="A55" s="24" t="s">
        <v>42</v>
      </c>
      <c r="B55" s="25" t="s">
        <v>16</v>
      </c>
      <c r="C55" s="15" t="s">
        <v>3</v>
      </c>
      <c r="D55" s="16">
        <v>66</v>
      </c>
      <c r="E55" s="17">
        <v>5376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69</v>
      </c>
      <c r="L55" s="17">
        <v>0</v>
      </c>
      <c r="M55" s="18">
        <f t="shared" si="0"/>
        <v>5511</v>
      </c>
    </row>
    <row r="56" spans="1:13" s="3" customFormat="1" ht="15.75" thickBot="1" x14ac:dyDescent="0.3">
      <c r="A56" s="26" t="s">
        <v>42</v>
      </c>
      <c r="B56" s="27" t="s">
        <v>16</v>
      </c>
      <c r="C56" s="20" t="s">
        <v>17</v>
      </c>
      <c r="D56" s="21">
        <v>433.20000000000005</v>
      </c>
      <c r="E56" s="22">
        <v>31500.1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393.3</v>
      </c>
      <c r="L56" s="22">
        <v>0</v>
      </c>
      <c r="M56" s="23">
        <f t="shared" si="0"/>
        <v>32326.6</v>
      </c>
    </row>
    <row r="57" spans="1:13" s="3" customFormat="1" x14ac:dyDescent="0.25">
      <c r="A57" s="14" t="s">
        <v>43</v>
      </c>
      <c r="B57" s="14" t="s">
        <v>16</v>
      </c>
      <c r="C57" s="15" t="s">
        <v>3</v>
      </c>
      <c r="D57" s="16">
        <v>0</v>
      </c>
      <c r="E57" s="17">
        <v>0</v>
      </c>
      <c r="F57" s="17">
        <v>0</v>
      </c>
      <c r="G57" s="17">
        <v>25</v>
      </c>
      <c r="H57" s="17">
        <v>16086</v>
      </c>
      <c r="I57" s="17">
        <v>18</v>
      </c>
      <c r="J57" s="17">
        <v>102</v>
      </c>
      <c r="K57" s="17">
        <v>0</v>
      </c>
      <c r="L57" s="17">
        <v>18</v>
      </c>
      <c r="M57" s="18">
        <f t="shared" si="0"/>
        <v>16249</v>
      </c>
    </row>
    <row r="58" spans="1:13" s="3" customFormat="1" ht="15.75" thickBot="1" x14ac:dyDescent="0.3">
      <c r="A58" s="19" t="s">
        <v>43</v>
      </c>
      <c r="B58" s="19" t="s">
        <v>16</v>
      </c>
      <c r="C58" s="20" t="s">
        <v>17</v>
      </c>
      <c r="D58" s="21">
        <v>0</v>
      </c>
      <c r="E58" s="22">
        <v>0</v>
      </c>
      <c r="F58" s="22">
        <v>0</v>
      </c>
      <c r="G58" s="22">
        <v>142.5</v>
      </c>
      <c r="H58" s="22">
        <v>92803.60000000002</v>
      </c>
      <c r="I58" s="22">
        <v>102.6</v>
      </c>
      <c r="J58" s="22">
        <v>581.40000000000009</v>
      </c>
      <c r="K58" s="22">
        <v>0</v>
      </c>
      <c r="L58" s="22">
        <v>102.6</v>
      </c>
      <c r="M58" s="23">
        <f t="shared" si="0"/>
        <v>93732.700000000026</v>
      </c>
    </row>
    <row r="59" spans="1:13" s="3" customFormat="1" x14ac:dyDescent="0.25">
      <c r="A59" s="24" t="s">
        <v>44</v>
      </c>
      <c r="B59" s="25" t="s">
        <v>16</v>
      </c>
      <c r="C59" s="15" t="s">
        <v>3</v>
      </c>
      <c r="D59" s="16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11820</v>
      </c>
      <c r="M59" s="18">
        <f t="shared" si="0"/>
        <v>11820</v>
      </c>
    </row>
    <row r="60" spans="1:13" s="3" customFormat="1" ht="15.75" thickBot="1" x14ac:dyDescent="0.3">
      <c r="A60" s="26" t="s">
        <v>44</v>
      </c>
      <c r="B60" s="27" t="s">
        <v>16</v>
      </c>
      <c r="C60" s="20" t="s">
        <v>17</v>
      </c>
      <c r="D60" s="21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58443.519999999997</v>
      </c>
      <c r="M60" s="23">
        <f t="shared" si="0"/>
        <v>58443.519999999997</v>
      </c>
    </row>
    <row r="61" spans="1:13" s="3" customFormat="1" x14ac:dyDescent="0.25">
      <c r="A61" s="14" t="s">
        <v>45</v>
      </c>
      <c r="B61" s="14" t="s">
        <v>16</v>
      </c>
      <c r="C61" s="15" t="s">
        <v>3</v>
      </c>
      <c r="D61" s="16">
        <v>8309</v>
      </c>
      <c r="E61" s="17">
        <v>0</v>
      </c>
      <c r="F61" s="17">
        <v>0</v>
      </c>
      <c r="G61" s="17">
        <v>12</v>
      </c>
      <c r="H61" s="17">
        <v>0</v>
      </c>
      <c r="I61" s="17">
        <v>20</v>
      </c>
      <c r="J61" s="17">
        <v>0</v>
      </c>
      <c r="K61" s="17">
        <v>0</v>
      </c>
      <c r="L61" s="17">
        <v>0</v>
      </c>
      <c r="M61" s="18">
        <f t="shared" si="0"/>
        <v>8341</v>
      </c>
    </row>
    <row r="62" spans="1:13" s="3" customFormat="1" ht="15.75" thickBot="1" x14ac:dyDescent="0.3">
      <c r="A62" s="19" t="s">
        <v>45</v>
      </c>
      <c r="B62" s="19" t="s">
        <v>16</v>
      </c>
      <c r="C62" s="20" t="s">
        <v>17</v>
      </c>
      <c r="D62" s="21">
        <v>48327.61</v>
      </c>
      <c r="E62" s="22">
        <v>0</v>
      </c>
      <c r="F62" s="22">
        <v>0</v>
      </c>
      <c r="G62" s="22">
        <v>68.400000000000006</v>
      </c>
      <c r="H62" s="22">
        <v>0</v>
      </c>
      <c r="I62" s="22">
        <v>114</v>
      </c>
      <c r="J62" s="22">
        <v>0</v>
      </c>
      <c r="K62" s="22">
        <v>0</v>
      </c>
      <c r="L62" s="22">
        <v>0</v>
      </c>
      <c r="M62" s="23">
        <f t="shared" si="0"/>
        <v>48510.01</v>
      </c>
    </row>
    <row r="63" spans="1:13" s="3" customFormat="1" x14ac:dyDescent="0.25">
      <c r="A63" s="24" t="s">
        <v>46</v>
      </c>
      <c r="B63" s="25" t="s">
        <v>16</v>
      </c>
      <c r="C63" s="15" t="s">
        <v>3</v>
      </c>
      <c r="D63" s="16">
        <v>0</v>
      </c>
      <c r="E63" s="17">
        <v>0</v>
      </c>
      <c r="F63" s="17">
        <v>4443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8">
        <f t="shared" si="0"/>
        <v>4443</v>
      </c>
    </row>
    <row r="64" spans="1:13" s="3" customFormat="1" ht="15.75" thickBot="1" x14ac:dyDescent="0.3">
      <c r="A64" s="26" t="s">
        <v>46</v>
      </c>
      <c r="B64" s="27" t="s">
        <v>16</v>
      </c>
      <c r="C64" s="20" t="s">
        <v>17</v>
      </c>
      <c r="D64" s="21">
        <v>0</v>
      </c>
      <c r="E64" s="22">
        <v>0</v>
      </c>
      <c r="F64" s="22">
        <v>26320.7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3">
        <f t="shared" si="0"/>
        <v>26320.7</v>
      </c>
    </row>
    <row r="65" spans="1:13" s="3" customFormat="1" x14ac:dyDescent="0.25">
      <c r="A65" s="14" t="s">
        <v>47</v>
      </c>
      <c r="B65" s="14" t="s">
        <v>16</v>
      </c>
      <c r="C65" s="15" t="s">
        <v>3</v>
      </c>
      <c r="D65" s="16">
        <v>20</v>
      </c>
      <c r="E65" s="17">
        <v>0</v>
      </c>
      <c r="F65" s="17">
        <v>38694</v>
      </c>
      <c r="G65" s="17">
        <v>0</v>
      </c>
      <c r="H65" s="17">
        <v>0</v>
      </c>
      <c r="I65" s="17">
        <v>11</v>
      </c>
      <c r="J65" s="17">
        <v>53</v>
      </c>
      <c r="K65" s="17">
        <v>18</v>
      </c>
      <c r="L65" s="17">
        <v>0</v>
      </c>
      <c r="M65" s="18">
        <f t="shared" si="0"/>
        <v>38796</v>
      </c>
    </row>
    <row r="66" spans="1:13" s="3" customFormat="1" ht="15.75" thickBot="1" x14ac:dyDescent="0.3">
      <c r="A66" s="19" t="s">
        <v>47</v>
      </c>
      <c r="B66" s="19" t="s">
        <v>16</v>
      </c>
      <c r="C66" s="20" t="s">
        <v>17</v>
      </c>
      <c r="D66" s="21">
        <v>114</v>
      </c>
      <c r="E66" s="22">
        <v>0</v>
      </c>
      <c r="F66" s="22">
        <v>230992.5</v>
      </c>
      <c r="G66" s="22">
        <v>0</v>
      </c>
      <c r="H66" s="22">
        <v>0</v>
      </c>
      <c r="I66" s="22">
        <v>62.7</v>
      </c>
      <c r="J66" s="22">
        <v>302.10000000000002</v>
      </c>
      <c r="K66" s="22">
        <v>102.6</v>
      </c>
      <c r="L66" s="22">
        <v>0</v>
      </c>
      <c r="M66" s="23">
        <f t="shared" si="0"/>
        <v>231573.90000000002</v>
      </c>
    </row>
    <row r="67" spans="1:13" s="3" customFormat="1" x14ac:dyDescent="0.25">
      <c r="A67" s="24" t="s">
        <v>48</v>
      </c>
      <c r="B67" s="25" t="s">
        <v>16</v>
      </c>
      <c r="C67" s="15" t="s">
        <v>3</v>
      </c>
      <c r="D67" s="16">
        <v>36</v>
      </c>
      <c r="E67" s="17">
        <v>0</v>
      </c>
      <c r="F67" s="17">
        <v>0</v>
      </c>
      <c r="G67" s="17">
        <v>0</v>
      </c>
      <c r="H67" s="17">
        <v>0</v>
      </c>
      <c r="I67" s="17">
        <v>16633</v>
      </c>
      <c r="J67" s="17">
        <v>267</v>
      </c>
      <c r="K67" s="17">
        <v>0</v>
      </c>
      <c r="L67" s="17">
        <v>0</v>
      </c>
      <c r="M67" s="18">
        <f t="shared" si="0"/>
        <v>16936</v>
      </c>
    </row>
    <row r="68" spans="1:13" s="3" customFormat="1" ht="15.75" thickBot="1" x14ac:dyDescent="0.3">
      <c r="A68" s="26" t="s">
        <v>48</v>
      </c>
      <c r="B68" s="27" t="s">
        <v>16</v>
      </c>
      <c r="C68" s="20" t="s">
        <v>17</v>
      </c>
      <c r="D68" s="21">
        <v>205.2</v>
      </c>
      <c r="E68" s="22">
        <v>0</v>
      </c>
      <c r="F68" s="22">
        <v>0</v>
      </c>
      <c r="G68" s="22">
        <v>0</v>
      </c>
      <c r="H68" s="22">
        <v>0</v>
      </c>
      <c r="I68" s="22">
        <v>95674.140000000014</v>
      </c>
      <c r="J68" s="22">
        <v>1578.9</v>
      </c>
      <c r="K68" s="22">
        <v>0</v>
      </c>
      <c r="L68" s="22">
        <v>0</v>
      </c>
      <c r="M68" s="23">
        <f t="shared" si="0"/>
        <v>97458.240000000005</v>
      </c>
    </row>
    <row r="69" spans="1:13" s="3" customFormat="1" x14ac:dyDescent="0.25">
      <c r="A69" s="14" t="s">
        <v>49</v>
      </c>
      <c r="B69" s="14" t="s">
        <v>19</v>
      </c>
      <c r="C69" s="15" t="s">
        <v>3</v>
      </c>
      <c r="D69" s="16">
        <v>321</v>
      </c>
      <c r="E69" s="17">
        <v>0</v>
      </c>
      <c r="F69" s="17">
        <v>0</v>
      </c>
      <c r="G69" s="17">
        <v>0</v>
      </c>
      <c r="H69" s="17">
        <v>2506</v>
      </c>
      <c r="I69" s="17">
        <v>0</v>
      </c>
      <c r="J69" s="17">
        <v>0</v>
      </c>
      <c r="K69" s="17">
        <v>0</v>
      </c>
      <c r="L69" s="17">
        <v>0</v>
      </c>
      <c r="M69" s="18">
        <f t="shared" ref="M69:M74" si="1">SUM(D69:L69)</f>
        <v>2827</v>
      </c>
    </row>
    <row r="70" spans="1:13" s="3" customFormat="1" ht="15.75" thickBot="1" x14ac:dyDescent="0.3">
      <c r="A70" s="19" t="s">
        <v>49</v>
      </c>
      <c r="B70" s="19" t="s">
        <v>20</v>
      </c>
      <c r="C70" s="20" t="s">
        <v>17</v>
      </c>
      <c r="D70" s="21">
        <v>3291.3</v>
      </c>
      <c r="E70" s="22">
        <v>0</v>
      </c>
      <c r="F70" s="22">
        <v>0</v>
      </c>
      <c r="G70" s="22">
        <v>0</v>
      </c>
      <c r="H70" s="22">
        <v>15617</v>
      </c>
      <c r="I70" s="22">
        <v>0</v>
      </c>
      <c r="J70" s="22">
        <v>0</v>
      </c>
      <c r="K70" s="22">
        <v>0</v>
      </c>
      <c r="L70" s="22">
        <v>0</v>
      </c>
      <c r="M70" s="23">
        <f t="shared" si="1"/>
        <v>18908.3</v>
      </c>
    </row>
    <row r="71" spans="1:13" s="3" customFormat="1" x14ac:dyDescent="0.25">
      <c r="A71" s="24" t="s">
        <v>50</v>
      </c>
      <c r="B71" s="25" t="s">
        <v>16</v>
      </c>
      <c r="C71" s="15" t="s">
        <v>3</v>
      </c>
      <c r="D71" s="16">
        <v>30</v>
      </c>
      <c r="E71" s="17">
        <v>0</v>
      </c>
      <c r="F71" s="17">
        <v>0</v>
      </c>
      <c r="G71" s="17">
        <v>33</v>
      </c>
      <c r="H71" s="17">
        <v>0</v>
      </c>
      <c r="I71" s="17">
        <v>12447</v>
      </c>
      <c r="J71" s="17">
        <v>100</v>
      </c>
      <c r="K71" s="17">
        <v>0</v>
      </c>
      <c r="L71" s="17">
        <v>58</v>
      </c>
      <c r="M71" s="18">
        <f t="shared" si="1"/>
        <v>12668</v>
      </c>
    </row>
    <row r="72" spans="1:13" s="3" customFormat="1" ht="15.75" thickBot="1" x14ac:dyDescent="0.3">
      <c r="A72" s="26" t="s">
        <v>50</v>
      </c>
      <c r="B72" s="27" t="s">
        <v>16</v>
      </c>
      <c r="C72" s="20" t="s">
        <v>17</v>
      </c>
      <c r="D72" s="21">
        <v>171</v>
      </c>
      <c r="E72" s="22">
        <v>0</v>
      </c>
      <c r="F72" s="22">
        <v>0</v>
      </c>
      <c r="G72" s="22">
        <v>188.1</v>
      </c>
      <c r="H72" s="22">
        <v>0</v>
      </c>
      <c r="I72" s="22">
        <v>71262.429999999993</v>
      </c>
      <c r="J72" s="22">
        <v>613.1</v>
      </c>
      <c r="K72" s="22">
        <v>0</v>
      </c>
      <c r="L72" s="22">
        <v>330.36</v>
      </c>
      <c r="M72" s="23">
        <f t="shared" si="1"/>
        <v>72564.990000000005</v>
      </c>
    </row>
    <row r="73" spans="1:13" x14ac:dyDescent="0.25">
      <c r="A73" s="14" t="s">
        <v>51</v>
      </c>
      <c r="B73" s="14" t="s">
        <v>16</v>
      </c>
      <c r="C73" s="15" t="s">
        <v>3</v>
      </c>
      <c r="D73" s="16">
        <v>0</v>
      </c>
      <c r="E73" s="17">
        <v>0</v>
      </c>
      <c r="F73" s="17">
        <v>0</v>
      </c>
      <c r="G73" s="17">
        <v>0</v>
      </c>
      <c r="H73" s="17">
        <v>98</v>
      </c>
      <c r="I73" s="17">
        <v>0</v>
      </c>
      <c r="J73" s="17">
        <v>0</v>
      </c>
      <c r="K73" s="17">
        <v>0</v>
      </c>
      <c r="L73" s="17">
        <v>0</v>
      </c>
      <c r="M73" s="18">
        <f t="shared" si="1"/>
        <v>98</v>
      </c>
    </row>
    <row r="74" spans="1:13" ht="15.75" thickBot="1" x14ac:dyDescent="0.3">
      <c r="A74" s="19" t="s">
        <v>51</v>
      </c>
      <c r="B74" s="19" t="s">
        <v>16</v>
      </c>
      <c r="C74" s="20" t="s">
        <v>17</v>
      </c>
      <c r="D74" s="21">
        <v>0</v>
      </c>
      <c r="E74" s="22">
        <v>0</v>
      </c>
      <c r="F74" s="22">
        <v>0</v>
      </c>
      <c r="G74" s="22">
        <v>0</v>
      </c>
      <c r="H74" s="22">
        <v>712.46</v>
      </c>
      <c r="I74" s="22">
        <v>0</v>
      </c>
      <c r="J74" s="22">
        <v>0</v>
      </c>
      <c r="K74" s="22">
        <v>0</v>
      </c>
      <c r="L74" s="22">
        <v>0</v>
      </c>
      <c r="M74" s="23">
        <f t="shared" si="1"/>
        <v>712.46</v>
      </c>
    </row>
    <row r="75" spans="1:13" ht="15.75" thickBot="1" x14ac:dyDescent="0.3">
      <c r="A75" s="28"/>
      <c r="B75" s="28"/>
      <c r="C75" s="29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x14ac:dyDescent="0.25">
      <c r="A76" s="4" t="s">
        <v>52</v>
      </c>
      <c r="B76" s="30" t="s">
        <v>16</v>
      </c>
      <c r="C76" s="31" t="s">
        <v>3</v>
      </c>
      <c r="D76" s="32">
        <f>D5+D11+D13+D15+D17+D19+D21+D23+D25+D27+D29+D31+D35+D37+D39+D41+D43+D45+D47+D49+D51+D53+D55+D57+D59+D61+D63+D65+D67+D71+D73</f>
        <v>32451</v>
      </c>
      <c r="E76" s="33">
        <f t="shared" ref="E76:L77" si="2">E5+E11+E13+E15+E17+E19+E21+E23+E25+E27+E29+E31+E35+E37+E39+E41+E43+E45+E47+E49+E51+E53+E55+E57+E59+E61+E63+E65+E67+E71+E73</f>
        <v>22982</v>
      </c>
      <c r="F76" s="33">
        <f t="shared" si="2"/>
        <v>122068</v>
      </c>
      <c r="G76" s="33">
        <f t="shared" si="2"/>
        <v>57208</v>
      </c>
      <c r="H76" s="33">
        <f t="shared" si="2"/>
        <v>22334</v>
      </c>
      <c r="I76" s="33">
        <f t="shared" si="2"/>
        <v>103032</v>
      </c>
      <c r="J76" s="33">
        <f t="shared" si="2"/>
        <v>120142</v>
      </c>
      <c r="K76" s="33">
        <f t="shared" si="2"/>
        <v>22463</v>
      </c>
      <c r="L76" s="33">
        <f t="shared" si="2"/>
        <v>29455</v>
      </c>
      <c r="M76" s="34">
        <f>SUM(D76:L76)</f>
        <v>532135</v>
      </c>
    </row>
    <row r="77" spans="1:13" ht="15.75" thickBot="1" x14ac:dyDescent="0.3">
      <c r="A77" s="5"/>
      <c r="B77" s="35"/>
      <c r="C77" s="36" t="s">
        <v>17</v>
      </c>
      <c r="D77" s="37">
        <f>D6+D12+D14+D16+D18+D20+D22+D24+D26+D28+D30+D32+D36+D38+D40+D42+D44+D46+D48+D50+D52+D54+D56+D58+D60+D62+D64+D66+D68+D72+D74</f>
        <v>193025.48000000004</v>
      </c>
      <c r="E77" s="38">
        <f t="shared" si="2"/>
        <v>136884.58000000002</v>
      </c>
      <c r="F77" s="38">
        <f t="shared" si="2"/>
        <v>722786.6</v>
      </c>
      <c r="G77" s="38">
        <f t="shared" si="2"/>
        <v>330795.36</v>
      </c>
      <c r="H77" s="38">
        <f t="shared" si="2"/>
        <v>129234.16000000002</v>
      </c>
      <c r="I77" s="38">
        <f t="shared" si="2"/>
        <v>590894.14</v>
      </c>
      <c r="J77" s="38">
        <f t="shared" si="2"/>
        <v>701301.99</v>
      </c>
      <c r="K77" s="38">
        <f t="shared" si="2"/>
        <v>115799.06000000001</v>
      </c>
      <c r="L77" s="38">
        <f t="shared" si="2"/>
        <v>148705.60999999999</v>
      </c>
      <c r="M77" s="39">
        <f>SUM(D77:L77)</f>
        <v>3069426.9799999995</v>
      </c>
    </row>
    <row r="78" spans="1:13" x14ac:dyDescent="0.25">
      <c r="A78" s="5"/>
      <c r="B78" s="30" t="s">
        <v>53</v>
      </c>
      <c r="C78" s="31" t="s">
        <v>3</v>
      </c>
      <c r="D78" s="32">
        <f>D7+D9+D33+D69</f>
        <v>3692</v>
      </c>
      <c r="E78" s="33">
        <f t="shared" ref="E78:L79" si="3">E7+E9+E33+E69</f>
        <v>15416</v>
      </c>
      <c r="F78" s="33">
        <f t="shared" si="3"/>
        <v>0</v>
      </c>
      <c r="G78" s="33">
        <f t="shared" si="3"/>
        <v>5616</v>
      </c>
      <c r="H78" s="33">
        <f t="shared" si="3"/>
        <v>2542</v>
      </c>
      <c r="I78" s="33">
        <f t="shared" si="3"/>
        <v>3595</v>
      </c>
      <c r="J78" s="33">
        <f t="shared" si="3"/>
        <v>3847</v>
      </c>
      <c r="K78" s="33">
        <f t="shared" si="3"/>
        <v>2698</v>
      </c>
      <c r="L78" s="33">
        <f t="shared" si="3"/>
        <v>661</v>
      </c>
      <c r="M78" s="34">
        <f>SUM(D78:L78)</f>
        <v>38067</v>
      </c>
    </row>
    <row r="79" spans="1:13" ht="15.75" thickBot="1" x14ac:dyDescent="0.3">
      <c r="A79" s="6"/>
      <c r="B79" s="35"/>
      <c r="C79" s="36" t="s">
        <v>17</v>
      </c>
      <c r="D79" s="37">
        <f>D8+D10+D34+D70</f>
        <v>35408.400000000001</v>
      </c>
      <c r="E79" s="38">
        <f t="shared" si="3"/>
        <v>87983.2</v>
      </c>
      <c r="F79" s="38">
        <f t="shared" si="3"/>
        <v>0</v>
      </c>
      <c r="G79" s="38">
        <f t="shared" si="3"/>
        <v>32330.399999999998</v>
      </c>
      <c r="H79" s="38">
        <f t="shared" si="3"/>
        <v>15822.2</v>
      </c>
      <c r="I79" s="38">
        <f t="shared" si="3"/>
        <v>20827.5</v>
      </c>
      <c r="J79" s="38">
        <f t="shared" si="3"/>
        <v>21927.900000000005</v>
      </c>
      <c r="K79" s="38">
        <f t="shared" si="3"/>
        <v>15378.6</v>
      </c>
      <c r="L79" s="38">
        <f t="shared" si="3"/>
        <v>3767.7000000000007</v>
      </c>
      <c r="M79" s="39">
        <f>SUM(D79:L79)</f>
        <v>233445.90000000002</v>
      </c>
    </row>
    <row r="83" spans="13:13" x14ac:dyDescent="0.25">
      <c r="M83" s="40"/>
    </row>
  </sheetData>
  <mergeCells count="75">
    <mergeCell ref="A76:A79"/>
    <mergeCell ref="B76:B77"/>
    <mergeCell ref="B78:B79"/>
    <mergeCell ref="A69:A70"/>
    <mergeCell ref="B69:B70"/>
    <mergeCell ref="A71:A72"/>
    <mergeCell ref="B71:B72"/>
    <mergeCell ref="A73:A74"/>
    <mergeCell ref="B73:B74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L1"/>
    <mergeCell ref="A2:L2"/>
    <mergeCell ref="A5:A6"/>
    <mergeCell ref="B5:B6"/>
    <mergeCell ref="A7:A8"/>
    <mergeCell ref="B7:B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Rehabilitación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 GARCIA, ROSARIO AURORA</dc:creator>
  <cp:lastModifiedBy>ROS GARCIA, ROSARIO AURORA</cp:lastModifiedBy>
  <dcterms:created xsi:type="dcterms:W3CDTF">2017-07-25T11:24:50Z</dcterms:created>
  <dcterms:modified xsi:type="dcterms:W3CDTF">2017-07-25T11:26:59Z</dcterms:modified>
</cp:coreProperties>
</file>