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Todos los ámbitos" sheetId="1" r:id="rId1"/>
    <sheet name="Consejerías y OO.AA." sheetId="2" r:id="rId2"/>
    <sheet name="SMS" sheetId="3" r:id="rId3"/>
    <sheet name="Docente" sheetId="4" r:id="rId4"/>
  </sheets>
  <definedNames/>
  <calcPr fullCalcOnLoad="1"/>
</workbook>
</file>

<file path=xl/sharedStrings.xml><?xml version="1.0" encoding="utf-8"?>
<sst xmlns="http://schemas.openxmlformats.org/spreadsheetml/2006/main" count="84" uniqueCount="44">
  <si>
    <t>CCOO</t>
  </si>
  <si>
    <t>CSIF</t>
  </si>
  <si>
    <t>FSES</t>
  </si>
  <si>
    <t>INTERSINDICAL</t>
  </si>
  <si>
    <t>UGT</t>
  </si>
  <si>
    <t>Nº licencias totales</t>
  </si>
  <si>
    <t>Nº licencias parciales</t>
  </si>
  <si>
    <t>Sindicato</t>
  </si>
  <si>
    <t>Horas mes</t>
  </si>
  <si>
    <t>Coste anual (*)</t>
  </si>
  <si>
    <t>Ámbito</t>
  </si>
  <si>
    <t>Administración General CARM y OO.AA.</t>
  </si>
  <si>
    <t>SINDICATO</t>
  </si>
  <si>
    <t>HORAS</t>
  </si>
  <si>
    <t>CC.OO.</t>
  </si>
  <si>
    <t>TOTAL</t>
  </si>
  <si>
    <t>Servicio Murciano de Salud</t>
  </si>
  <si>
    <t>ORGANIZACIÓN SINDICAL</t>
  </si>
  <si>
    <t>Nº LICENCIAS A JORNADA COMPLETA</t>
  </si>
  <si>
    <t>Nº LICENCIAS A TIEMPO PARCIAL</t>
  </si>
  <si>
    <t>HORAS MES</t>
  </si>
  <si>
    <t>COSTE ANUAL</t>
  </si>
  <si>
    <t>ANPE-FSES</t>
  </si>
  <si>
    <t>STERM</t>
  </si>
  <si>
    <t>SIDI</t>
  </si>
  <si>
    <t>CSI.F</t>
  </si>
  <si>
    <t>Docente</t>
  </si>
  <si>
    <t>NÚMERO LICENCIAS Y COSTE TOTAL DE LA ADMINISTRACIÓN REGIONAL</t>
  </si>
  <si>
    <t>LIC TOTAL</t>
  </si>
  <si>
    <t>LIC PARCIAL</t>
  </si>
  <si>
    <t>LICENCIAS SINDICALES SMS</t>
  </si>
  <si>
    <t>NOTA: No se ofrecen datos de jornada en este resumen global por no ser comparables las jornadas de los respectivos ámbitos</t>
  </si>
  <si>
    <t>Coste 2016 (*)</t>
  </si>
  <si>
    <t>Para el personal docente se refiere al curso 2016/2017</t>
  </si>
  <si>
    <t xml:space="preserve">LICENCIAS SINDICALES PERSONAL DOCENTE CURSO 2016-2017 </t>
  </si>
  <si>
    <t>Horas año</t>
  </si>
  <si>
    <t>CESM</t>
  </si>
  <si>
    <t>CSI-F</t>
  </si>
  <si>
    <t>S.P.S./R.M.</t>
  </si>
  <si>
    <t>SATSE</t>
  </si>
  <si>
    <t>U.G.T.</t>
  </si>
  <si>
    <t>U.S.A.E.</t>
  </si>
  <si>
    <t>TOTAL AÑO 2016</t>
  </si>
  <si>
    <t>RETRIB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</si>
</sst>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\ _P_t_s_-;\-* #,##0.00\ _P_t_s_-;_-* &quot;-&quot;??\ _P_t_s_-;_-@_-"/>
    <numFmt numFmtId="169" formatCode="[$-C0A]dddd\,\ d&quot; de &quot;mmmm&quot; de &quot;yyyy"/>
    <numFmt numFmtId="170" formatCode="_-* #.##0.00\ _P_t_s_-;\-* #.##0.00\ _P_t_s_-;_-* &quot;-&quot;??\ _P_t_s_-;_-@_-"/>
    <numFmt numFmtId="171" formatCode="#.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theme="4" tint="0.39998000860214233"/>
      </top>
      <bottom style="medium"/>
    </border>
    <border>
      <left/>
      <right/>
      <top style="thin">
        <color theme="4" tint="0.39998000860214233"/>
      </top>
      <bottom style="medium"/>
    </border>
    <border>
      <left/>
      <right style="medium"/>
      <top style="thin">
        <color theme="4" tint="0.3999800086021423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4" fontId="4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vertical="center"/>
    </xf>
    <xf numFmtId="0" fontId="46" fillId="36" borderId="15" xfId="0" applyFont="1" applyFill="1" applyBorder="1" applyAlignment="1">
      <alignment vertical="center" wrapText="1"/>
    </xf>
    <xf numFmtId="0" fontId="46" fillId="36" borderId="15" xfId="0" applyFont="1" applyFill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horizontal="right" vertical="center"/>
    </xf>
    <xf numFmtId="0" fontId="0" fillId="0" borderId="0" xfId="0" applyAlignment="1">
      <alignment/>
    </xf>
    <xf numFmtId="0" fontId="2" fillId="37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8" fontId="3" fillId="0" borderId="10" xfId="51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168" fontId="3" fillId="38" borderId="10" xfId="51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8" fontId="2" fillId="0" borderId="10" xfId="51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0" xfId="0" applyAlignment="1">
      <alignment horizontal="right" vertical="center" wrapText="1"/>
    </xf>
    <xf numFmtId="3" fontId="45" fillId="39" borderId="19" xfId="0" applyNumberFormat="1" applyFont="1" applyFill="1" applyBorder="1" applyAlignment="1">
      <alignment horizontal="center" vertical="center" wrapText="1"/>
    </xf>
    <xf numFmtId="3" fontId="45" fillId="39" borderId="20" xfId="0" applyNumberFormat="1" applyFont="1" applyFill="1" applyBorder="1" applyAlignment="1">
      <alignment horizontal="right" vertical="center" wrapText="1"/>
    </xf>
    <xf numFmtId="4" fontId="45" fillId="39" borderId="21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6" fillId="34" borderId="22" xfId="0" applyFont="1" applyFill="1" applyBorder="1" applyAlignment="1">
      <alignment horizontal="center"/>
    </xf>
    <xf numFmtId="0" fontId="46" fillId="40" borderId="23" xfId="0" applyFont="1" applyFill="1" applyBorder="1" applyAlignment="1">
      <alignment horizontal="center" vertical="center"/>
    </xf>
    <xf numFmtId="0" fontId="46" fillId="40" borderId="24" xfId="0" applyFont="1" applyFill="1" applyBorder="1" applyAlignment="1">
      <alignment horizontal="center" vertical="center"/>
    </xf>
    <xf numFmtId="0" fontId="46" fillId="40" borderId="25" xfId="0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6" fillId="41" borderId="10" xfId="0" applyFont="1" applyFill="1" applyBorder="1" applyAlignment="1">
      <alignment/>
    </xf>
    <xf numFmtId="0" fontId="6" fillId="41" borderId="10" xfId="0" applyFont="1" applyFill="1" applyBorder="1" applyAlignment="1">
      <alignment horizontal="center"/>
    </xf>
    <xf numFmtId="4" fontId="6" fillId="41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left"/>
    </xf>
    <xf numFmtId="4" fontId="7" fillId="0" borderId="26" xfId="0" applyNumberFormat="1" applyFont="1" applyFill="1" applyBorder="1" applyAlignment="1">
      <alignment horizontal="left"/>
    </xf>
    <xf numFmtId="4" fontId="3" fillId="0" borderId="10" xfId="51" applyNumberFormat="1" applyFont="1" applyFill="1" applyBorder="1" applyAlignment="1" applyProtection="1">
      <alignment horizontal="center"/>
      <protection locked="0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horizontal="right" vertical="center"/>
    </xf>
    <xf numFmtId="4" fontId="46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D3" sqref="D3"/>
    </sheetView>
  </sheetViews>
  <sheetFormatPr defaultColWidth="11.421875" defaultRowHeight="15"/>
  <cols>
    <col min="1" max="1" width="15.140625" style="10" bestFit="1" customWidth="1"/>
    <col min="2" max="2" width="21.421875" style="10" customWidth="1"/>
    <col min="3" max="3" width="21.7109375" style="10" bestFit="1" customWidth="1"/>
    <col min="4" max="4" width="24.57421875" style="10" customWidth="1"/>
    <col min="5" max="5" width="40.421875" style="10" customWidth="1"/>
    <col min="6" max="6" width="21.57421875" style="10" customWidth="1"/>
    <col min="7" max="7" width="22.57421875" style="10" customWidth="1"/>
    <col min="8" max="16384" width="11.421875" style="10" customWidth="1"/>
  </cols>
  <sheetData>
    <row r="1" spans="1:5" s="9" customFormat="1" ht="15.75">
      <c r="A1" s="8" t="s">
        <v>27</v>
      </c>
      <c r="B1" s="8"/>
      <c r="C1" s="8"/>
      <c r="D1" s="8"/>
      <c r="E1" s="38"/>
    </row>
    <row r="2" spans="1:5" ht="15.75">
      <c r="A2" s="7" t="s">
        <v>7</v>
      </c>
      <c r="B2" s="7" t="s">
        <v>5</v>
      </c>
      <c r="C2" s="7" t="s">
        <v>6</v>
      </c>
      <c r="D2" s="7" t="s">
        <v>32</v>
      </c>
      <c r="E2" s="7" t="s">
        <v>10</v>
      </c>
    </row>
    <row r="3" spans="1:5" ht="15.75">
      <c r="A3" s="64" t="s">
        <v>0</v>
      </c>
      <c r="B3" s="29">
        <v>9</v>
      </c>
      <c r="C3" s="29">
        <v>7</v>
      </c>
      <c r="D3" s="67">
        <v>209629.4271428571</v>
      </c>
      <c r="E3" s="62" t="s">
        <v>11</v>
      </c>
    </row>
    <row r="4" spans="1:5" ht="15.75">
      <c r="A4" s="64" t="s">
        <v>1</v>
      </c>
      <c r="B4" s="29">
        <v>3</v>
      </c>
      <c r="C4" s="29">
        <v>13</v>
      </c>
      <c r="D4" s="67">
        <v>127104.59057142858</v>
      </c>
      <c r="E4" s="62" t="s">
        <v>11</v>
      </c>
    </row>
    <row r="5" spans="1:5" ht="15.75">
      <c r="A5" s="64" t="s">
        <v>2</v>
      </c>
      <c r="B5" s="29">
        <v>4</v>
      </c>
      <c r="C5" s="29">
        <v>6</v>
      </c>
      <c r="D5" s="67">
        <v>140915.84885714285</v>
      </c>
      <c r="E5" s="62" t="s">
        <v>11</v>
      </c>
    </row>
    <row r="6" spans="1:5" ht="15.75">
      <c r="A6" s="64" t="s">
        <v>3</v>
      </c>
      <c r="B6" s="29">
        <v>2</v>
      </c>
      <c r="C6" s="29">
        <v>6</v>
      </c>
      <c r="D6" s="67">
        <v>72071.79057142857</v>
      </c>
      <c r="E6" s="62" t="s">
        <v>11</v>
      </c>
    </row>
    <row r="7" spans="1:5" ht="15.75">
      <c r="A7" s="64" t="s">
        <v>4</v>
      </c>
      <c r="B7" s="29">
        <v>6</v>
      </c>
      <c r="C7" s="29">
        <v>6</v>
      </c>
      <c r="D7" s="67">
        <v>216098.94557142857</v>
      </c>
      <c r="E7" s="62" t="s">
        <v>11</v>
      </c>
    </row>
    <row r="8" spans="1:5" ht="15.75">
      <c r="A8" s="65" t="s">
        <v>14</v>
      </c>
      <c r="B8" s="11">
        <v>12</v>
      </c>
      <c r="C8" s="11">
        <v>12</v>
      </c>
      <c r="D8" s="67">
        <v>636217.13</v>
      </c>
      <c r="E8" s="62" t="s">
        <v>16</v>
      </c>
    </row>
    <row r="9" spans="1:5" ht="15.75">
      <c r="A9" s="65" t="s">
        <v>36</v>
      </c>
      <c r="B9" s="11">
        <v>15</v>
      </c>
      <c r="C9" s="11">
        <v>23</v>
      </c>
      <c r="D9" s="67">
        <v>1690200.9</v>
      </c>
      <c r="E9" s="62" t="s">
        <v>16</v>
      </c>
    </row>
    <row r="10" spans="1:5" ht="15.75">
      <c r="A10" s="65" t="s">
        <v>37</v>
      </c>
      <c r="B10" s="11">
        <v>2</v>
      </c>
      <c r="C10" s="11">
        <v>7</v>
      </c>
      <c r="D10" s="67">
        <v>110747.86</v>
      </c>
      <c r="E10" s="62" t="s">
        <v>16</v>
      </c>
    </row>
    <row r="11" spans="1:5" ht="15.75">
      <c r="A11" s="65" t="s">
        <v>38</v>
      </c>
      <c r="B11" s="11">
        <v>9</v>
      </c>
      <c r="C11" s="11">
        <v>6</v>
      </c>
      <c r="D11" s="67">
        <v>413783.24</v>
      </c>
      <c r="E11" s="62" t="s">
        <v>16</v>
      </c>
    </row>
    <row r="12" spans="1:5" ht="15.75">
      <c r="A12" s="65" t="s">
        <v>39</v>
      </c>
      <c r="B12" s="11">
        <v>15</v>
      </c>
      <c r="C12" s="11">
        <v>7</v>
      </c>
      <c r="D12" s="67">
        <v>899088.66</v>
      </c>
      <c r="E12" s="62" t="s">
        <v>16</v>
      </c>
    </row>
    <row r="13" spans="1:5" ht="15.75">
      <c r="A13" s="65" t="s">
        <v>40</v>
      </c>
      <c r="B13" s="11">
        <v>6</v>
      </c>
      <c r="C13" s="11">
        <v>15</v>
      </c>
      <c r="D13" s="67">
        <v>420943.5</v>
      </c>
      <c r="E13" s="62" t="s">
        <v>16</v>
      </c>
    </row>
    <row r="14" spans="1:5" ht="15.75">
      <c r="A14" s="65" t="s">
        <v>41</v>
      </c>
      <c r="B14" s="11">
        <v>5</v>
      </c>
      <c r="C14" s="11">
        <v>4</v>
      </c>
      <c r="D14" s="67">
        <v>176447.44</v>
      </c>
      <c r="E14" s="62" t="s">
        <v>16</v>
      </c>
    </row>
    <row r="15" spans="1:5" s="12" customFormat="1" ht="15.75">
      <c r="A15" s="65" t="s">
        <v>14</v>
      </c>
      <c r="B15" s="11">
        <v>5</v>
      </c>
      <c r="C15" s="11">
        <v>4</v>
      </c>
      <c r="D15" s="67">
        <v>219898.11</v>
      </c>
      <c r="E15" s="62" t="s">
        <v>26</v>
      </c>
    </row>
    <row r="16" spans="1:5" s="12" customFormat="1" ht="15.75">
      <c r="A16" s="65" t="s">
        <v>22</v>
      </c>
      <c r="B16" s="11">
        <v>10</v>
      </c>
      <c r="C16" s="11">
        <v>1</v>
      </c>
      <c r="D16" s="67">
        <v>456778.26</v>
      </c>
      <c r="E16" s="62" t="s">
        <v>26</v>
      </c>
    </row>
    <row r="17" spans="1:5" s="12" customFormat="1" ht="15.75">
      <c r="A17" s="65" t="s">
        <v>23</v>
      </c>
      <c r="B17" s="11">
        <v>4</v>
      </c>
      <c r="C17" s="11">
        <v>2</v>
      </c>
      <c r="D17" s="67">
        <v>185687.74</v>
      </c>
      <c r="E17" s="62" t="s">
        <v>26</v>
      </c>
    </row>
    <row r="18" spans="1:5" s="12" customFormat="1" ht="15.75">
      <c r="A18" s="65" t="s">
        <v>24</v>
      </c>
      <c r="B18" s="11">
        <v>3</v>
      </c>
      <c r="C18" s="11">
        <v>1</v>
      </c>
      <c r="D18" s="67">
        <v>158967.09</v>
      </c>
      <c r="E18" s="62" t="s">
        <v>26</v>
      </c>
    </row>
    <row r="19" spans="1:5" s="12" customFormat="1" ht="15.75">
      <c r="A19" s="65" t="s">
        <v>4</v>
      </c>
      <c r="B19" s="11">
        <v>1</v>
      </c>
      <c r="C19" s="11">
        <v>1</v>
      </c>
      <c r="D19" s="67">
        <v>57856.23</v>
      </c>
      <c r="E19" s="62" t="s">
        <v>26</v>
      </c>
    </row>
    <row r="20" spans="1:5" s="12" customFormat="1" ht="15.75">
      <c r="A20" s="66" t="s">
        <v>25</v>
      </c>
      <c r="B20" s="56">
        <v>4</v>
      </c>
      <c r="C20" s="56">
        <v>0</v>
      </c>
      <c r="D20" s="67">
        <v>179027.94</v>
      </c>
      <c r="E20" s="63" t="s">
        <v>26</v>
      </c>
    </row>
    <row r="21" spans="1:5" ht="15.75">
      <c r="A21" s="58" t="s">
        <v>15</v>
      </c>
      <c r="B21" s="59">
        <f>SUM(B3:B20)</f>
        <v>115</v>
      </c>
      <c r="C21" s="59">
        <f>SUM(C3:C20)</f>
        <v>121</v>
      </c>
      <c r="D21" s="60">
        <f>SUM(D3:D20)</f>
        <v>6371464.702714287</v>
      </c>
      <c r="E21" s="57"/>
    </row>
    <row r="22" ht="15.75">
      <c r="D22" s="50"/>
    </row>
    <row r="23" ht="15.75">
      <c r="A23" s="13" t="s">
        <v>31</v>
      </c>
    </row>
    <row r="24" ht="15.75">
      <c r="A24" s="10" t="s">
        <v>33</v>
      </c>
    </row>
    <row r="25" ht="15.75">
      <c r="D25" s="61"/>
    </row>
    <row r="29" s="12" customFormat="1" ht="15"/>
    <row r="30" s="12" customFormat="1" ht="15"/>
    <row r="31" s="12" customFormat="1" ht="15"/>
    <row r="32" s="15" customFormat="1" ht="15.75"/>
    <row r="36" spans="1:5" ht="15.75">
      <c r="A36" s="5"/>
      <c r="B36" s="6"/>
      <c r="C36" s="6"/>
      <c r="D36" s="6"/>
      <c r="E36" s="6"/>
    </row>
    <row r="37" spans="1:5" ht="15.75">
      <c r="A37" s="14"/>
      <c r="B37" s="14"/>
      <c r="C37" s="14"/>
      <c r="D37" s="14"/>
      <c r="E37" s="14"/>
    </row>
    <row r="38" spans="1:5" ht="15.75">
      <c r="A38" s="14"/>
      <c r="B38" s="14"/>
      <c r="C38" s="14"/>
      <c r="D38" s="14"/>
      <c r="E38" s="14"/>
    </row>
    <row r="39" spans="1:5" ht="15.75">
      <c r="A39" s="16"/>
      <c r="B39" s="16"/>
      <c r="C39" s="16"/>
      <c r="D39" s="14"/>
      <c r="E39" s="14"/>
    </row>
  </sheetData>
  <sheetProtection/>
  <conditionalFormatting sqref="D15:D20">
    <cfRule type="duplicateValues" priority="2" dxfId="5" stopIfTrue="1">
      <formula>AND(COUNTIF($D$15:$D$20,D15)&gt;1,NOT(ISBLANK(D15)))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18.140625" style="27" customWidth="1"/>
    <col min="2" max="2" width="25.57421875" style="0" customWidth="1"/>
    <col min="3" max="3" width="22.28125" style="0" customWidth="1"/>
    <col min="4" max="4" width="14.57421875" style="0" customWidth="1"/>
    <col min="5" max="5" width="20.140625" style="0" customWidth="1"/>
    <col min="6" max="6" width="20.8515625" style="0" customWidth="1"/>
    <col min="7" max="7" width="25.421875" style="0" customWidth="1"/>
  </cols>
  <sheetData>
    <row r="1" spans="1:6" ht="15.75">
      <c r="A1" s="28" t="s">
        <v>7</v>
      </c>
      <c r="B1" s="28" t="s">
        <v>5</v>
      </c>
      <c r="C1" s="28" t="s">
        <v>6</v>
      </c>
      <c r="D1" s="28" t="s">
        <v>8</v>
      </c>
      <c r="E1" s="28" t="s">
        <v>35</v>
      </c>
      <c r="F1" s="28" t="s">
        <v>9</v>
      </c>
    </row>
    <row r="2" spans="1:6" ht="29.25" customHeight="1">
      <c r="A2" s="30" t="s">
        <v>0</v>
      </c>
      <c r="B2" s="29">
        <v>9</v>
      </c>
      <c r="C2" s="29">
        <v>7</v>
      </c>
      <c r="D2" s="31">
        <v>1399.5</v>
      </c>
      <c r="E2" s="31">
        <v>16794</v>
      </c>
      <c r="F2" s="31">
        <v>209629.4271428571</v>
      </c>
    </row>
    <row r="3" spans="1:6" ht="15.75">
      <c r="A3" s="33" t="s">
        <v>1</v>
      </c>
      <c r="B3" s="32">
        <v>3</v>
      </c>
      <c r="C3" s="32">
        <v>13</v>
      </c>
      <c r="D3" s="34">
        <v>786</v>
      </c>
      <c r="E3" s="31">
        <v>9432</v>
      </c>
      <c r="F3" s="34">
        <v>127104.59057142858</v>
      </c>
    </row>
    <row r="4" spans="1:6" ht="15.75">
      <c r="A4" s="30" t="s">
        <v>2</v>
      </c>
      <c r="B4" s="29">
        <v>4</v>
      </c>
      <c r="C4" s="29">
        <v>6</v>
      </c>
      <c r="D4" s="31">
        <v>730</v>
      </c>
      <c r="E4" s="31">
        <v>8760</v>
      </c>
      <c r="F4" s="31">
        <v>140915.84885714285</v>
      </c>
    </row>
    <row r="5" spans="1:6" ht="15.75">
      <c r="A5" s="30" t="s">
        <v>3</v>
      </c>
      <c r="B5" s="29">
        <v>2</v>
      </c>
      <c r="C5" s="29">
        <v>6</v>
      </c>
      <c r="D5" s="31">
        <v>514</v>
      </c>
      <c r="E5" s="31">
        <v>6168</v>
      </c>
      <c r="F5" s="31">
        <v>72071.79057142857</v>
      </c>
    </row>
    <row r="6" spans="1:6" ht="15.75">
      <c r="A6" s="33" t="s">
        <v>4</v>
      </c>
      <c r="B6" s="32">
        <v>6</v>
      </c>
      <c r="C6" s="32">
        <v>6</v>
      </c>
      <c r="D6" s="34">
        <v>982</v>
      </c>
      <c r="E6" s="31">
        <v>11784</v>
      </c>
      <c r="F6" s="34">
        <v>216098.94557142857</v>
      </c>
    </row>
    <row r="7" spans="1:7" ht="15.75">
      <c r="A7" s="36" t="s">
        <v>15</v>
      </c>
      <c r="B7" s="35">
        <v>24</v>
      </c>
      <c r="C7" s="35">
        <v>38</v>
      </c>
      <c r="D7" s="37">
        <v>4411.5</v>
      </c>
      <c r="E7" s="37">
        <v>52938</v>
      </c>
      <c r="F7" s="37">
        <f>SUM(F2:F6)</f>
        <v>765820.6027142857</v>
      </c>
      <c r="G7" s="5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69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57421875" style="3" customWidth="1"/>
    <col min="2" max="2" width="14.28125" style="3" customWidth="1"/>
    <col min="3" max="3" width="13.57421875" style="3" customWidth="1"/>
    <col min="4" max="4" width="14.28125" style="3" customWidth="1"/>
    <col min="5" max="5" width="15.140625" style="3" customWidth="1"/>
    <col min="6" max="6" width="18.00390625" style="3" customWidth="1"/>
    <col min="7" max="7" width="12.7109375" style="3" customWidth="1"/>
    <col min="8" max="8" width="16.140625" style="3" customWidth="1"/>
    <col min="9" max="16384" width="9.140625" style="3" customWidth="1"/>
  </cols>
  <sheetData>
    <row r="1" spans="2:21" ht="19.5" thickBot="1">
      <c r="B1" s="52" t="s">
        <v>30</v>
      </c>
      <c r="C1" s="52"/>
      <c r="D1" s="52"/>
      <c r="E1" s="52"/>
      <c r="F1" s="52"/>
      <c r="H1" s="39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2:21" s="2" customFormat="1" ht="15.75">
      <c r="B2" s="19" t="s">
        <v>12</v>
      </c>
      <c r="C2" s="20" t="s">
        <v>28</v>
      </c>
      <c r="D2" s="20" t="s">
        <v>29</v>
      </c>
      <c r="E2" s="20" t="s">
        <v>13</v>
      </c>
      <c r="F2" s="21" t="s">
        <v>43</v>
      </c>
      <c r="G2" s="1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2:16" ht="15">
      <c r="B3" s="42" t="s">
        <v>14</v>
      </c>
      <c r="C3" s="43">
        <v>12</v>
      </c>
      <c r="D3" s="43">
        <v>12</v>
      </c>
      <c r="E3" s="44">
        <f>30012+480</f>
        <v>30492</v>
      </c>
      <c r="F3" s="45">
        <f>626239.06+9978.07</f>
        <v>636217.13</v>
      </c>
      <c r="H3" s="41"/>
      <c r="I3" s="41"/>
      <c r="J3" s="41"/>
      <c r="K3" s="41"/>
      <c r="L3" s="41"/>
      <c r="M3" s="41"/>
      <c r="N3" s="41"/>
      <c r="O3" s="41"/>
      <c r="P3" s="41"/>
    </row>
    <row r="4" spans="2:21" ht="15">
      <c r="B4" s="42" t="s">
        <v>36</v>
      </c>
      <c r="C4" s="43">
        <v>15</v>
      </c>
      <c r="D4" s="43">
        <v>23</v>
      </c>
      <c r="E4" s="44">
        <v>35880</v>
      </c>
      <c r="F4" s="45">
        <v>1690200.897142857</v>
      </c>
      <c r="G4" s="4"/>
      <c r="H4" s="27"/>
      <c r="I4" s="27"/>
      <c r="J4" s="27"/>
      <c r="P4" s="27"/>
      <c r="Q4" s="27"/>
      <c r="R4" s="27"/>
      <c r="S4" s="27"/>
      <c r="T4" s="27"/>
      <c r="U4" s="27"/>
    </row>
    <row r="5" spans="2:21" ht="15">
      <c r="B5" s="42" t="s">
        <v>37</v>
      </c>
      <c r="C5" s="43">
        <v>2</v>
      </c>
      <c r="D5" s="43">
        <v>7</v>
      </c>
      <c r="E5" s="44">
        <v>7152</v>
      </c>
      <c r="F5" s="45">
        <v>110747.86335714282</v>
      </c>
      <c r="H5" s="27"/>
      <c r="I5" s="27"/>
      <c r="J5" s="27"/>
      <c r="P5" s="27"/>
      <c r="Q5" s="27"/>
      <c r="R5" s="27"/>
      <c r="S5" s="27"/>
      <c r="T5" s="27"/>
      <c r="U5" s="27"/>
    </row>
    <row r="6" spans="2:21" ht="15">
      <c r="B6" s="42" t="s">
        <v>38</v>
      </c>
      <c r="C6" s="43">
        <v>9</v>
      </c>
      <c r="D6" s="43">
        <v>6</v>
      </c>
      <c r="E6" s="44">
        <v>20580</v>
      </c>
      <c r="F6" s="45">
        <v>413783.2380714286</v>
      </c>
      <c r="H6" s="27"/>
      <c r="I6" s="27"/>
      <c r="J6" s="27"/>
      <c r="P6" s="27"/>
      <c r="Q6" s="27"/>
      <c r="R6" s="27"/>
      <c r="S6" s="27"/>
      <c r="T6" s="27"/>
      <c r="U6" s="27"/>
    </row>
    <row r="7" spans="2:21" ht="15">
      <c r="B7" s="42" t="s">
        <v>39</v>
      </c>
      <c r="C7" s="43">
        <v>15</v>
      </c>
      <c r="D7" s="43">
        <v>7</v>
      </c>
      <c r="E7" s="44">
        <v>30960</v>
      </c>
      <c r="F7" s="45">
        <v>899088.6571428572</v>
      </c>
      <c r="H7" s="27"/>
      <c r="I7" s="27"/>
      <c r="J7" s="27"/>
      <c r="P7" s="27"/>
      <c r="Q7" s="27"/>
      <c r="R7" s="27"/>
      <c r="S7" s="27"/>
      <c r="T7" s="27"/>
      <c r="U7" s="27"/>
    </row>
    <row r="8" spans="2:21" ht="15">
      <c r="B8" s="42" t="s">
        <v>40</v>
      </c>
      <c r="C8" s="43">
        <v>6</v>
      </c>
      <c r="D8" s="43">
        <v>15</v>
      </c>
      <c r="E8" s="44">
        <f>20580+480</f>
        <v>21060</v>
      </c>
      <c r="F8" s="45">
        <f>414351.6+6591.9</f>
        <v>420943.5</v>
      </c>
      <c r="H8" s="27"/>
      <c r="I8" s="27"/>
      <c r="J8" s="27"/>
      <c r="P8" s="27"/>
      <c r="Q8" s="27"/>
      <c r="R8" s="27"/>
      <c r="S8" s="27"/>
      <c r="T8" s="27"/>
      <c r="U8" s="27"/>
    </row>
    <row r="9" spans="2:21" ht="15">
      <c r="B9" s="42" t="s">
        <v>41</v>
      </c>
      <c r="C9" s="43">
        <v>5</v>
      </c>
      <c r="D9" s="43">
        <v>4</v>
      </c>
      <c r="E9" s="44">
        <v>10920</v>
      </c>
      <c r="F9" s="45">
        <v>176447.43999999997</v>
      </c>
      <c r="H9" s="27"/>
      <c r="I9" s="27"/>
      <c r="J9" s="27"/>
      <c r="P9" s="27"/>
      <c r="Q9" s="27"/>
      <c r="R9" s="27"/>
      <c r="S9" s="27"/>
      <c r="T9" s="27"/>
      <c r="U9" s="27"/>
    </row>
    <row r="10" spans="2:21" ht="30.75" thickBot="1">
      <c r="B10" s="47" t="s">
        <v>42</v>
      </c>
      <c r="C10" s="48">
        <v>64</v>
      </c>
      <c r="D10" s="48">
        <v>74</v>
      </c>
      <c r="E10" s="48">
        <v>157044</v>
      </c>
      <c r="F10" s="49">
        <v>4347428.735</v>
      </c>
      <c r="H10" s="27"/>
      <c r="I10" s="27"/>
      <c r="J10" s="27"/>
      <c r="P10" s="27"/>
      <c r="Q10" s="27"/>
      <c r="R10" s="27"/>
      <c r="S10" s="27"/>
      <c r="T10" s="27"/>
      <c r="U10" s="27"/>
    </row>
    <row r="11" spans="2:21" ht="15">
      <c r="B11" s="1"/>
      <c r="C11" s="1"/>
      <c r="D11" s="1"/>
      <c r="E11" s="1"/>
      <c r="F11" s="1"/>
      <c r="H11" s="46"/>
      <c r="I11" s="46"/>
      <c r="J11" s="46"/>
      <c r="P11" s="46"/>
      <c r="Q11" s="46"/>
      <c r="R11" s="46"/>
      <c r="S11" s="46"/>
      <c r="T11" s="46"/>
      <c r="U11" s="46"/>
    </row>
    <row r="12" spans="8:21" ht="15"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2:21" ht="15">
      <c r="B13" s="4"/>
      <c r="C13" s="4"/>
      <c r="D13" s="4"/>
      <c r="E13" s="4"/>
      <c r="F13" s="4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8:21" ht="15"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8:21" ht="15"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8:21" ht="15"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8:21" ht="15"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8:21" ht="15"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8:21" ht="15"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8:21" ht="15"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8:21" ht="15"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8:21" ht="15"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8:21" ht="15"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8:21" ht="15"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8:21" ht="15"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8:21" ht="15"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8:21" ht="15"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8:21" ht="15"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8:21" ht="15"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8:21" ht="15"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8:21" ht="15"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8:21" ht="15"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8:21" ht="15"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8:21" ht="15"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8:21" ht="15"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8:21" ht="15"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8:21" ht="15"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8:21" ht="15"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8:21" ht="15"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8:21" ht="15"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8:21" ht="15"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8:21" ht="15"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8:21" ht="15"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8:21" ht="15"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8:21" ht="15"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5"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5"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5"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5"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5"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5"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5"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5"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5"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5"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5"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5"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5"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5"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ht="15"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8:21" ht="15"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8:21" ht="15"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8:21" ht="15"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8:21" ht="15"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8:21" ht="15"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8:21" ht="15"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8:21" ht="15"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8:21" ht="15"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8:21" ht="15"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</sheetData>
  <sheetProtection/>
  <mergeCells count="1">
    <mergeCell ref="B1:F1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Word.Document.12" shapeId="5532756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9" sqref="A9:E9"/>
    </sheetView>
  </sheetViews>
  <sheetFormatPr defaultColWidth="11.421875" defaultRowHeight="15"/>
  <cols>
    <col min="1" max="1" width="28.140625" style="10" customWidth="1"/>
    <col min="2" max="2" width="24.421875" style="10" customWidth="1"/>
    <col min="3" max="3" width="23.421875" style="10" customWidth="1"/>
    <col min="4" max="4" width="16.421875" style="10" customWidth="1"/>
    <col min="5" max="5" width="22.140625" style="10" customWidth="1"/>
    <col min="6" max="16384" width="11.421875" style="10" customWidth="1"/>
  </cols>
  <sheetData>
    <row r="1" spans="1:5" s="17" customFormat="1" ht="16.5" thickBot="1">
      <c r="A1" s="53" t="s">
        <v>34</v>
      </c>
      <c r="B1" s="54"/>
      <c r="C1" s="54"/>
      <c r="D1" s="54"/>
      <c r="E1" s="55"/>
    </row>
    <row r="2" spans="1:5" s="17" customFormat="1" ht="32.25" thickBot="1">
      <c r="A2" s="22" t="s">
        <v>17</v>
      </c>
      <c r="B2" s="23" t="s">
        <v>18</v>
      </c>
      <c r="C2" s="23" t="s">
        <v>19</v>
      </c>
      <c r="D2" s="23" t="s">
        <v>20</v>
      </c>
      <c r="E2" s="24" t="s">
        <v>21</v>
      </c>
    </row>
    <row r="3" spans="1:5" s="17" customFormat="1" ht="16.5" thickBot="1">
      <c r="A3" s="25" t="s">
        <v>14</v>
      </c>
      <c r="B3" s="26">
        <v>5</v>
      </c>
      <c r="C3" s="26">
        <v>4</v>
      </c>
      <c r="D3" s="26">
        <v>720</v>
      </c>
      <c r="E3" s="67">
        <v>219898.11</v>
      </c>
    </row>
    <row r="4" spans="1:5" s="17" customFormat="1" ht="16.5" thickBot="1">
      <c r="A4" s="25" t="s">
        <v>22</v>
      </c>
      <c r="B4" s="26">
        <v>10</v>
      </c>
      <c r="C4" s="26">
        <v>1</v>
      </c>
      <c r="D4" s="26">
        <v>1460</v>
      </c>
      <c r="E4" s="67">
        <v>456778.26</v>
      </c>
    </row>
    <row r="5" spans="1:5" s="17" customFormat="1" ht="16.5" thickBot="1">
      <c r="A5" s="25" t="s">
        <v>23</v>
      </c>
      <c r="B5" s="26">
        <v>4</v>
      </c>
      <c r="C5" s="26">
        <v>2</v>
      </c>
      <c r="D5" s="26">
        <v>680</v>
      </c>
      <c r="E5" s="67">
        <v>185687.74</v>
      </c>
    </row>
    <row r="6" spans="1:5" s="17" customFormat="1" ht="16.5" thickBot="1">
      <c r="A6" s="25" t="s">
        <v>24</v>
      </c>
      <c r="B6" s="26">
        <v>3</v>
      </c>
      <c r="C6" s="26">
        <v>1</v>
      </c>
      <c r="D6" s="26">
        <v>520</v>
      </c>
      <c r="E6" s="67">
        <v>158967.09</v>
      </c>
    </row>
    <row r="7" spans="1:5" s="17" customFormat="1" ht="16.5" thickBot="1">
      <c r="A7" s="25" t="s">
        <v>4</v>
      </c>
      <c r="B7" s="26">
        <v>1</v>
      </c>
      <c r="C7" s="26">
        <v>1</v>
      </c>
      <c r="D7" s="26">
        <v>200</v>
      </c>
      <c r="E7" s="67">
        <v>57856.23</v>
      </c>
    </row>
    <row r="8" spans="1:5" s="17" customFormat="1" ht="16.5" thickBot="1">
      <c r="A8" s="25" t="s">
        <v>25</v>
      </c>
      <c r="B8" s="26">
        <v>4</v>
      </c>
      <c r="C8" s="26">
        <v>0</v>
      </c>
      <c r="D8" s="26">
        <v>570</v>
      </c>
      <c r="E8" s="67">
        <v>179027.94</v>
      </c>
    </row>
    <row r="9" spans="1:5" s="18" customFormat="1" ht="16.5" thickBot="1">
      <c r="A9" s="68" t="s">
        <v>15</v>
      </c>
      <c r="B9" s="69">
        <v>27</v>
      </c>
      <c r="C9" s="69">
        <v>9</v>
      </c>
      <c r="D9" s="69">
        <v>4150</v>
      </c>
      <c r="E9" s="70">
        <f>SUM(E3:E8)</f>
        <v>1258215.3699999999</v>
      </c>
    </row>
    <row r="11" ht="15.75">
      <c r="E11" s="50"/>
    </row>
  </sheetData>
  <sheetProtection/>
  <mergeCells count="1">
    <mergeCell ref="A1:E1"/>
  </mergeCells>
  <conditionalFormatting sqref="E3:E8">
    <cfRule type="duplicateValues" priority="1" dxfId="5" stopIfTrue="1">
      <formula>AND(COUNTIF($E$3:$E$8,E3)&gt;1,NOT(ISBLANK(E3)))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C.A.R.M.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 PALAZON, CONSOLACION</dc:creator>
  <cp:keywords/>
  <dc:description/>
  <cp:lastModifiedBy>ANDREU FELIPE, ISABEL</cp:lastModifiedBy>
  <cp:lastPrinted>2017-07-13T13:09:29Z</cp:lastPrinted>
  <dcterms:created xsi:type="dcterms:W3CDTF">2016-02-23T09:43:39Z</dcterms:created>
  <dcterms:modified xsi:type="dcterms:W3CDTF">2017-07-14T08:59:38Z</dcterms:modified>
  <cp:category/>
  <cp:version/>
  <cp:contentType/>
  <cp:contentStatus/>
</cp:coreProperties>
</file>