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68" windowWidth="14808" windowHeight="7056" activeTab="1"/>
  </bookViews>
  <sheets>
    <sheet name="Resumen" sheetId="8" r:id="rId1"/>
    <sheet name="AÑO 2017" sheetId="1" r:id="rId2"/>
    <sheet name="1er Trimestre" sheetId="4" r:id="rId3"/>
    <sheet name="2º Trimestre" sheetId="5" r:id="rId4"/>
    <sheet name="3er Trimestre" sheetId="6" r:id="rId5"/>
    <sheet name="4º Trimestre" sheetId="7" r:id="rId6"/>
  </sheets>
  <definedNames>
    <definedName name="_xlnm._FilterDatabase" localSheetId="2" hidden="1">'1er Trimestre'!$C$1:$J$128</definedName>
    <definedName name="_xlnm._FilterDatabase" localSheetId="3" hidden="1">'2º Trimestre'!$C$1:$J$189</definedName>
    <definedName name="_xlnm._FilterDatabase" localSheetId="4" hidden="1">'3er Trimestre'!$C$1:$J$204</definedName>
    <definedName name="_xlnm._FilterDatabase" localSheetId="5" hidden="1">'4º Trimestre'!$C$1:$J$186</definedName>
    <definedName name="_xlnm._FilterDatabase" localSheetId="1" hidden="1">'AÑO 2017'!$C$1:$J$704</definedName>
  </definedNames>
  <calcPr calcId="144525"/>
</workbook>
</file>

<file path=xl/calcChain.xml><?xml version="1.0" encoding="utf-8"?>
<calcChain xmlns="http://schemas.openxmlformats.org/spreadsheetml/2006/main">
  <c r="I186" i="7" l="1"/>
  <c r="H185" i="7"/>
  <c r="I185" i="7" s="1"/>
  <c r="H184" i="7"/>
  <c r="I184" i="7" s="1"/>
  <c r="H183" i="7"/>
  <c r="I183" i="7" s="1"/>
  <c r="H182" i="7"/>
  <c r="I182" i="7" s="1"/>
  <c r="H181" i="7"/>
  <c r="I181" i="7" s="1"/>
  <c r="H180" i="7"/>
  <c r="I180" i="7" s="1"/>
  <c r="H179" i="7"/>
  <c r="I179" i="7" s="1"/>
  <c r="H178" i="7"/>
  <c r="I178" i="7" s="1"/>
  <c r="H177" i="7"/>
  <c r="I177" i="7" s="1"/>
  <c r="H176" i="7"/>
  <c r="I176" i="7" s="1"/>
  <c r="H175" i="7"/>
  <c r="I175" i="7" s="1"/>
  <c r="H174" i="7"/>
  <c r="I174" i="7" s="1"/>
  <c r="H173" i="7"/>
  <c r="I173" i="7" s="1"/>
  <c r="H172" i="7"/>
  <c r="I172" i="7" s="1"/>
  <c r="H171" i="7"/>
  <c r="I171" i="7" s="1"/>
  <c r="H170" i="7"/>
  <c r="I170" i="7" s="1"/>
  <c r="H169" i="7"/>
  <c r="I169" i="7" s="1"/>
  <c r="H168" i="7"/>
  <c r="I168" i="7" s="1"/>
  <c r="H167" i="7"/>
  <c r="I167" i="7" s="1"/>
  <c r="I166" i="7"/>
  <c r="H165" i="7"/>
  <c r="I165" i="7" s="1"/>
  <c r="H164" i="7"/>
  <c r="I164" i="7" s="1"/>
  <c r="H163" i="7"/>
  <c r="I163" i="7" s="1"/>
  <c r="H162" i="7"/>
  <c r="I162" i="7" s="1"/>
  <c r="H161" i="7"/>
  <c r="I161" i="7" s="1"/>
  <c r="H160" i="7"/>
  <c r="I160" i="7" s="1"/>
  <c r="I159" i="7"/>
  <c r="H158" i="7"/>
  <c r="I158" i="7" s="1"/>
  <c r="H157" i="7"/>
  <c r="I157" i="7" s="1"/>
  <c r="H156" i="7"/>
  <c r="I156" i="7" s="1"/>
  <c r="I155" i="7"/>
  <c r="H154" i="7"/>
  <c r="I154" i="7" s="1"/>
  <c r="H153" i="7"/>
  <c r="G153" i="7"/>
  <c r="H152" i="7"/>
  <c r="I152" i="7" s="1"/>
  <c r="H151" i="7"/>
  <c r="I151" i="7" s="1"/>
  <c r="H150" i="7"/>
  <c r="I150" i="7" s="1"/>
  <c r="H149" i="7"/>
  <c r="I149" i="7" s="1"/>
  <c r="H148" i="7"/>
  <c r="I148" i="7" s="1"/>
  <c r="H147" i="7"/>
  <c r="I147" i="7" s="1"/>
  <c r="H146" i="7"/>
  <c r="I146" i="7" s="1"/>
  <c r="H145" i="7"/>
  <c r="I145" i="7" s="1"/>
  <c r="H144" i="7"/>
  <c r="I144" i="7" s="1"/>
  <c r="I143" i="7"/>
  <c r="H142" i="7"/>
  <c r="I142" i="7" s="1"/>
  <c r="H141" i="7"/>
  <c r="I141" i="7" s="1"/>
  <c r="H140" i="7"/>
  <c r="I140" i="7" s="1"/>
  <c r="H139" i="7"/>
  <c r="I139" i="7" s="1"/>
  <c r="H138" i="7"/>
  <c r="I138" i="7" s="1"/>
  <c r="H137" i="7"/>
  <c r="I137" i="7" s="1"/>
  <c r="H136" i="7"/>
  <c r="I136" i="7" s="1"/>
  <c r="H135" i="7"/>
  <c r="I135" i="7" s="1"/>
  <c r="I134" i="7"/>
  <c r="I133" i="7"/>
  <c r="H132" i="7"/>
  <c r="I132" i="7" s="1"/>
  <c r="H131" i="7"/>
  <c r="I131" i="7" s="1"/>
  <c r="H130" i="7"/>
  <c r="I130" i="7" s="1"/>
  <c r="H129" i="7"/>
  <c r="I129" i="7" s="1"/>
  <c r="H128" i="7"/>
  <c r="I128" i="7" s="1"/>
  <c r="H127" i="7"/>
  <c r="I127" i="7" s="1"/>
  <c r="H126" i="7"/>
  <c r="I126" i="7" s="1"/>
  <c r="H125" i="7"/>
  <c r="I125" i="7" s="1"/>
  <c r="H124" i="7"/>
  <c r="I124" i="7" s="1"/>
  <c r="H123" i="7"/>
  <c r="I123" i="7" s="1"/>
  <c r="G122" i="7"/>
  <c r="I121" i="7"/>
  <c r="H120" i="7"/>
  <c r="I120" i="7" s="1"/>
  <c r="H119" i="7"/>
  <c r="I119" i="7" s="1"/>
  <c r="H118" i="7"/>
  <c r="I118" i="7" s="1"/>
  <c r="I117" i="7"/>
  <c r="H116" i="7"/>
  <c r="I116" i="7" s="1"/>
  <c r="H115" i="7"/>
  <c r="I115" i="7" s="1"/>
  <c r="H114" i="7"/>
  <c r="I114" i="7" s="1"/>
  <c r="I113" i="7"/>
  <c r="H112" i="7"/>
  <c r="I112" i="7" s="1"/>
  <c r="H111" i="7"/>
  <c r="I111" i="7" s="1"/>
  <c r="H110" i="7"/>
  <c r="I110" i="7" s="1"/>
  <c r="H109" i="7"/>
  <c r="I109" i="7" s="1"/>
  <c r="H108" i="7"/>
  <c r="I108" i="7" s="1"/>
  <c r="H107" i="7"/>
  <c r="I107" i="7" s="1"/>
  <c r="H106" i="7"/>
  <c r="G106" i="7"/>
  <c r="I106" i="7" s="1"/>
  <c r="H105" i="7"/>
  <c r="I105" i="7" s="1"/>
  <c r="H104" i="7"/>
  <c r="I104" i="7" s="1"/>
  <c r="H103" i="7"/>
  <c r="I103" i="7" s="1"/>
  <c r="H102" i="7"/>
  <c r="I102" i="7" s="1"/>
  <c r="H101" i="7"/>
  <c r="I101" i="7" s="1"/>
  <c r="H100" i="7"/>
  <c r="I100" i="7" s="1"/>
  <c r="H99" i="7"/>
  <c r="I99" i="7" s="1"/>
  <c r="H98" i="7"/>
  <c r="I98" i="7" s="1"/>
  <c r="H97" i="7"/>
  <c r="I97" i="7" s="1"/>
  <c r="H96" i="7"/>
  <c r="I96" i="7" s="1"/>
  <c r="H95" i="7"/>
  <c r="I95" i="7" s="1"/>
  <c r="I94" i="7"/>
  <c r="H93" i="7"/>
  <c r="I93" i="7" s="1"/>
  <c r="I92" i="7"/>
  <c r="H91" i="7"/>
  <c r="I91" i="7" s="1"/>
  <c r="H90" i="7"/>
  <c r="I90" i="7" s="1"/>
  <c r="H89" i="7"/>
  <c r="I89" i="7" s="1"/>
  <c r="H88" i="7"/>
  <c r="I88" i="7" s="1"/>
  <c r="H87" i="7"/>
  <c r="I87" i="7" s="1"/>
  <c r="H86" i="7"/>
  <c r="I86" i="7" s="1"/>
  <c r="I85" i="7"/>
  <c r="I84" i="7"/>
  <c r="H83" i="7"/>
  <c r="I83" i="7" s="1"/>
  <c r="H82" i="7"/>
  <c r="I82" i="7" s="1"/>
  <c r="H81" i="7"/>
  <c r="I81" i="7" s="1"/>
  <c r="H80" i="7"/>
  <c r="I80" i="7" s="1"/>
  <c r="H79" i="7"/>
  <c r="I79" i="7" s="1"/>
  <c r="H78" i="7"/>
  <c r="I78" i="7" s="1"/>
  <c r="H77" i="7"/>
  <c r="I77" i="7" s="1"/>
  <c r="H76" i="7"/>
  <c r="I76" i="7" s="1"/>
  <c r="H75" i="7"/>
  <c r="I75" i="7" s="1"/>
  <c r="H74" i="7"/>
  <c r="I74" i="7" s="1"/>
  <c r="I73" i="7"/>
  <c r="I72" i="7"/>
  <c r="H71" i="7"/>
  <c r="I71" i="7" s="1"/>
  <c r="H70" i="7"/>
  <c r="I70" i="7" s="1"/>
  <c r="H69" i="7"/>
  <c r="I69" i="7" s="1"/>
  <c r="H68" i="7"/>
  <c r="I68" i="7" s="1"/>
  <c r="H67" i="7"/>
  <c r="I67" i="7" s="1"/>
  <c r="H66" i="7"/>
  <c r="I66" i="7" s="1"/>
  <c r="H65" i="7"/>
  <c r="I65" i="7" s="1"/>
  <c r="H64" i="7"/>
  <c r="I64" i="7" s="1"/>
  <c r="H63" i="7"/>
  <c r="I63" i="7" s="1"/>
  <c r="H62" i="7"/>
  <c r="I62" i="7" s="1"/>
  <c r="H61" i="7"/>
  <c r="I61" i="7" s="1"/>
  <c r="H60" i="7"/>
  <c r="I60" i="7" s="1"/>
  <c r="H59" i="7"/>
  <c r="I59" i="7" s="1"/>
  <c r="H58" i="7"/>
  <c r="I58" i="7" s="1"/>
  <c r="H57" i="7"/>
  <c r="I57" i="7" s="1"/>
  <c r="H56" i="7"/>
  <c r="I56" i="7" s="1"/>
  <c r="H55" i="7"/>
  <c r="I55" i="7" s="1"/>
  <c r="H54" i="7"/>
  <c r="I54" i="7" s="1"/>
  <c r="H53" i="7"/>
  <c r="I53" i="7" s="1"/>
  <c r="H52" i="7"/>
  <c r="I52" i="7" s="1"/>
  <c r="H51" i="7"/>
  <c r="I51" i="7" s="1"/>
  <c r="H50" i="7"/>
  <c r="I50" i="7" s="1"/>
  <c r="H49" i="7"/>
  <c r="I49" i="7" s="1"/>
  <c r="H48" i="7"/>
  <c r="I48" i="7" s="1"/>
  <c r="H47" i="7"/>
  <c r="I47" i="7" s="1"/>
  <c r="H46" i="7"/>
  <c r="I46" i="7" s="1"/>
  <c r="H45" i="7"/>
  <c r="I45" i="7" s="1"/>
  <c r="I44" i="7"/>
  <c r="H43" i="7"/>
  <c r="I43" i="7" s="1"/>
  <c r="H42" i="7"/>
  <c r="I42" i="7" s="1"/>
  <c r="H41" i="7"/>
  <c r="I41" i="7" s="1"/>
  <c r="H40" i="7"/>
  <c r="I40" i="7" s="1"/>
  <c r="I39" i="7"/>
  <c r="H38" i="7"/>
  <c r="I38" i="7" s="1"/>
  <c r="H37" i="7"/>
  <c r="I37" i="7" s="1"/>
  <c r="H36" i="7"/>
  <c r="I36" i="7" s="1"/>
  <c r="H35" i="7"/>
  <c r="I35" i="7" s="1"/>
  <c r="H34" i="7"/>
  <c r="I34" i="7" s="1"/>
  <c r="H33" i="7"/>
  <c r="I33" i="7" s="1"/>
  <c r="H32" i="7"/>
  <c r="I32" i="7" s="1"/>
  <c r="H31" i="7"/>
  <c r="I31" i="7" s="1"/>
  <c r="H30" i="7"/>
  <c r="I30" i="7" s="1"/>
  <c r="H29" i="7"/>
  <c r="I29" i="7" s="1"/>
  <c r="H28" i="7"/>
  <c r="I28" i="7" s="1"/>
  <c r="H27" i="7"/>
  <c r="I27" i="7" s="1"/>
  <c r="H26" i="7"/>
  <c r="I26" i="7" s="1"/>
  <c r="H25" i="7"/>
  <c r="I25" i="7" s="1"/>
  <c r="H24" i="7"/>
  <c r="I24" i="7" s="1"/>
  <c r="H23" i="7"/>
  <c r="I23" i="7" s="1"/>
  <c r="H22" i="7"/>
  <c r="I22" i="7" s="1"/>
  <c r="H21" i="7"/>
  <c r="I21" i="7" s="1"/>
  <c r="I20" i="7"/>
  <c r="I19" i="7"/>
  <c r="I18" i="7"/>
  <c r="H17" i="7"/>
  <c r="I17" i="7" s="1"/>
  <c r="H16" i="7"/>
  <c r="I16" i="7" s="1"/>
  <c r="H15" i="7"/>
  <c r="I15" i="7" s="1"/>
  <c r="H14" i="7"/>
  <c r="I14" i="7" s="1"/>
  <c r="I13" i="7"/>
  <c r="H12" i="7"/>
  <c r="I12" i="7" s="1"/>
  <c r="H11" i="7"/>
  <c r="I11" i="7" s="1"/>
  <c r="H10" i="7"/>
  <c r="I10" i="7" s="1"/>
  <c r="H9" i="7"/>
  <c r="I9" i="7" s="1"/>
  <c r="H8" i="7"/>
  <c r="I8" i="7" s="1"/>
  <c r="H7" i="7"/>
  <c r="I7" i="7" s="1"/>
  <c r="H6" i="7"/>
  <c r="I6" i="7" s="1"/>
  <c r="I5" i="7"/>
  <c r="H4" i="7"/>
  <c r="I4" i="7" s="1"/>
  <c r="H3" i="7"/>
  <c r="I3" i="7" s="1"/>
  <c r="H2" i="7"/>
  <c r="I2" i="7" s="1"/>
  <c r="H204" i="6"/>
  <c r="I204" i="6" s="1"/>
  <c r="H203" i="6"/>
  <c r="I203" i="6" s="1"/>
  <c r="H202" i="6"/>
  <c r="I202" i="6" s="1"/>
  <c r="H201" i="6"/>
  <c r="I201" i="6" s="1"/>
  <c r="H200" i="6"/>
  <c r="I200" i="6" s="1"/>
  <c r="H199" i="6"/>
  <c r="I199" i="6" s="1"/>
  <c r="H198" i="6"/>
  <c r="I198" i="6" s="1"/>
  <c r="H197" i="6"/>
  <c r="I197" i="6" s="1"/>
  <c r="H196" i="6"/>
  <c r="I196" i="6" s="1"/>
  <c r="H195" i="6"/>
  <c r="I195" i="6" s="1"/>
  <c r="H194" i="6"/>
  <c r="I194" i="6" s="1"/>
  <c r="H193" i="6"/>
  <c r="I193" i="6" s="1"/>
  <c r="H192" i="6"/>
  <c r="I192" i="6" s="1"/>
  <c r="H191" i="6"/>
  <c r="I191" i="6" s="1"/>
  <c r="H190" i="6"/>
  <c r="I190" i="6" s="1"/>
  <c r="H189" i="6"/>
  <c r="I189" i="6" s="1"/>
  <c r="H188" i="6"/>
  <c r="I188" i="6" s="1"/>
  <c r="H187" i="6"/>
  <c r="I187" i="6" s="1"/>
  <c r="H186" i="6"/>
  <c r="I186" i="6" s="1"/>
  <c r="H185" i="6"/>
  <c r="I185" i="6" s="1"/>
  <c r="H184" i="6"/>
  <c r="I184" i="6" s="1"/>
  <c r="H183" i="6"/>
  <c r="I183" i="6" s="1"/>
  <c r="H182" i="6"/>
  <c r="I182" i="6" s="1"/>
  <c r="H181" i="6"/>
  <c r="I181" i="6" s="1"/>
  <c r="I180" i="6"/>
  <c r="H179" i="6"/>
  <c r="I179" i="6" s="1"/>
  <c r="H178" i="6"/>
  <c r="I178" i="6" s="1"/>
  <c r="I177" i="6"/>
  <c r="H176" i="6"/>
  <c r="I176" i="6" s="1"/>
  <c r="H175" i="6"/>
  <c r="I175" i="6" s="1"/>
  <c r="H174" i="6"/>
  <c r="I174" i="6" s="1"/>
  <c r="H173" i="6"/>
  <c r="I173" i="6" s="1"/>
  <c r="H172" i="6"/>
  <c r="I172" i="6" s="1"/>
  <c r="H171" i="6"/>
  <c r="I171" i="6" s="1"/>
  <c r="H170" i="6"/>
  <c r="I170" i="6" s="1"/>
  <c r="H169" i="6"/>
  <c r="I169" i="6" s="1"/>
  <c r="I168" i="6"/>
  <c r="H167" i="6"/>
  <c r="I167" i="6" s="1"/>
  <c r="H166" i="6"/>
  <c r="I166" i="6" s="1"/>
  <c r="H165" i="6"/>
  <c r="I165" i="6" s="1"/>
  <c r="H164" i="6"/>
  <c r="I164" i="6" s="1"/>
  <c r="H163" i="6"/>
  <c r="I163" i="6" s="1"/>
  <c r="H162" i="6"/>
  <c r="I162" i="6" s="1"/>
  <c r="H161" i="6"/>
  <c r="I161" i="6" s="1"/>
  <c r="H160" i="6"/>
  <c r="I160" i="6" s="1"/>
  <c r="H159" i="6"/>
  <c r="I159" i="6" s="1"/>
  <c r="H158" i="6"/>
  <c r="I158" i="6" s="1"/>
  <c r="H157" i="6"/>
  <c r="I157" i="6" s="1"/>
  <c r="H156" i="6"/>
  <c r="I156" i="6" s="1"/>
  <c r="H155" i="6"/>
  <c r="I155" i="6" s="1"/>
  <c r="I154" i="6"/>
  <c r="I153" i="6"/>
  <c r="H152" i="6"/>
  <c r="I152" i="6" s="1"/>
  <c r="H151" i="6"/>
  <c r="I151" i="6" s="1"/>
  <c r="H150" i="6"/>
  <c r="I150" i="6" s="1"/>
  <c r="H149" i="6"/>
  <c r="I149" i="6" s="1"/>
  <c r="H148" i="6"/>
  <c r="I148" i="6" s="1"/>
  <c r="H147" i="6"/>
  <c r="I147" i="6" s="1"/>
  <c r="H146" i="6"/>
  <c r="I146" i="6" s="1"/>
  <c r="H145" i="6"/>
  <c r="I145" i="6" s="1"/>
  <c r="H144" i="6"/>
  <c r="I144" i="6" s="1"/>
  <c r="H143" i="6"/>
  <c r="I143" i="6" s="1"/>
  <c r="H142" i="6"/>
  <c r="I142" i="6" s="1"/>
  <c r="H141" i="6"/>
  <c r="I141" i="6" s="1"/>
  <c r="H140" i="6"/>
  <c r="I140" i="6" s="1"/>
  <c r="H139" i="6"/>
  <c r="I139" i="6" s="1"/>
  <c r="H137" i="6"/>
  <c r="I137" i="6" s="1"/>
  <c r="H136" i="6"/>
  <c r="I136" i="6" s="1"/>
  <c r="H135" i="6"/>
  <c r="I135" i="6" s="1"/>
  <c r="I134" i="6"/>
  <c r="H133" i="6"/>
  <c r="I133" i="6" s="1"/>
  <c r="H132" i="6"/>
  <c r="I132" i="6" s="1"/>
  <c r="H131" i="6"/>
  <c r="I131" i="6" s="1"/>
  <c r="I130" i="6"/>
  <c r="H129" i="6"/>
  <c r="I129" i="6" s="1"/>
  <c r="H128" i="6"/>
  <c r="I128" i="6" s="1"/>
  <c r="H127" i="6"/>
  <c r="I127" i="6" s="1"/>
  <c r="H126" i="6"/>
  <c r="I126" i="6" s="1"/>
  <c r="H125" i="6"/>
  <c r="I125" i="6" s="1"/>
  <c r="H124" i="6"/>
  <c r="I124" i="6" s="1"/>
  <c r="H123" i="6"/>
  <c r="I123" i="6" s="1"/>
  <c r="H122" i="6"/>
  <c r="I122" i="6" s="1"/>
  <c r="H121" i="6"/>
  <c r="I121" i="6" s="1"/>
  <c r="I120" i="6"/>
  <c r="H119" i="6"/>
  <c r="I119" i="6" s="1"/>
  <c r="H118" i="6"/>
  <c r="I118" i="6" s="1"/>
  <c r="H117" i="6"/>
  <c r="I117" i="6" s="1"/>
  <c r="H116" i="6"/>
  <c r="I116" i="6" s="1"/>
  <c r="H115" i="6"/>
  <c r="I115" i="6" s="1"/>
  <c r="H114" i="6"/>
  <c r="I114" i="6" s="1"/>
  <c r="H113" i="6"/>
  <c r="I113" i="6" s="1"/>
  <c r="H112" i="6"/>
  <c r="I112" i="6" s="1"/>
  <c r="H111" i="6"/>
  <c r="I111" i="6" s="1"/>
  <c r="H110" i="6"/>
  <c r="I110" i="6" s="1"/>
  <c r="H109" i="6"/>
  <c r="I109" i="6" s="1"/>
  <c r="H108" i="6"/>
  <c r="I108" i="6" s="1"/>
  <c r="H107" i="6"/>
  <c r="I107" i="6" s="1"/>
  <c r="H106" i="6"/>
  <c r="I106" i="6" s="1"/>
  <c r="H105" i="6"/>
  <c r="I105" i="6" s="1"/>
  <c r="H104" i="6"/>
  <c r="I104" i="6" s="1"/>
  <c r="H103" i="6"/>
  <c r="I103" i="6" s="1"/>
  <c r="H102" i="6"/>
  <c r="I102" i="6" s="1"/>
  <c r="H101" i="6"/>
  <c r="I101" i="6" s="1"/>
  <c r="H100" i="6"/>
  <c r="I100" i="6" s="1"/>
  <c r="H99" i="6"/>
  <c r="I99" i="6" s="1"/>
  <c r="H98" i="6"/>
  <c r="I98" i="6" s="1"/>
  <c r="H97" i="6"/>
  <c r="I97" i="6" s="1"/>
  <c r="H96" i="6"/>
  <c r="I96" i="6" s="1"/>
  <c r="H95" i="6"/>
  <c r="I95" i="6" s="1"/>
  <c r="H94" i="6"/>
  <c r="I94" i="6" s="1"/>
  <c r="H93" i="6"/>
  <c r="I93" i="6" s="1"/>
  <c r="H92" i="6"/>
  <c r="I92" i="6" s="1"/>
  <c r="H91" i="6"/>
  <c r="I91" i="6" s="1"/>
  <c r="H90" i="6"/>
  <c r="I90" i="6" s="1"/>
  <c r="H89" i="6"/>
  <c r="I89" i="6" s="1"/>
  <c r="H88" i="6"/>
  <c r="I88" i="6" s="1"/>
  <c r="H87" i="6"/>
  <c r="I87" i="6" s="1"/>
  <c r="H86" i="6"/>
  <c r="I86" i="6" s="1"/>
  <c r="H85" i="6"/>
  <c r="I85" i="6" s="1"/>
  <c r="H84" i="6"/>
  <c r="I84" i="6" s="1"/>
  <c r="H83" i="6"/>
  <c r="I83" i="6" s="1"/>
  <c r="H82" i="6"/>
  <c r="I82" i="6" s="1"/>
  <c r="I81" i="6"/>
  <c r="H80" i="6"/>
  <c r="I80" i="6" s="1"/>
  <c r="H79" i="6"/>
  <c r="I79" i="6" s="1"/>
  <c r="H78" i="6"/>
  <c r="I78" i="6" s="1"/>
  <c r="H77" i="6"/>
  <c r="I77" i="6" s="1"/>
  <c r="H76" i="6"/>
  <c r="I76" i="6" s="1"/>
  <c r="H75" i="6"/>
  <c r="I75" i="6" s="1"/>
  <c r="I74" i="6"/>
  <c r="I73" i="6"/>
  <c r="H72" i="6"/>
  <c r="I72" i="6" s="1"/>
  <c r="H71" i="6"/>
  <c r="I71" i="6" s="1"/>
  <c r="H70" i="6"/>
  <c r="I70" i="6" s="1"/>
  <c r="H69" i="6"/>
  <c r="I69" i="6" s="1"/>
  <c r="H68" i="6"/>
  <c r="I68" i="6" s="1"/>
  <c r="H67" i="6"/>
  <c r="I67" i="6" s="1"/>
  <c r="H66" i="6"/>
  <c r="I66" i="6" s="1"/>
  <c r="H65" i="6"/>
  <c r="I65" i="6" s="1"/>
  <c r="H64" i="6"/>
  <c r="I64" i="6" s="1"/>
  <c r="H63" i="6"/>
  <c r="I63" i="6" s="1"/>
  <c r="H62" i="6"/>
  <c r="I62" i="6" s="1"/>
  <c r="H61" i="6"/>
  <c r="I61" i="6" s="1"/>
  <c r="H60" i="6"/>
  <c r="I60" i="6" s="1"/>
  <c r="H59" i="6"/>
  <c r="I59" i="6" s="1"/>
  <c r="H58" i="6"/>
  <c r="I58" i="6" s="1"/>
  <c r="I57" i="6"/>
  <c r="I56" i="6"/>
  <c r="I55" i="6"/>
  <c r="H54" i="6"/>
  <c r="I54" i="6" s="1"/>
  <c r="I53" i="6"/>
  <c r="H52" i="6"/>
  <c r="I52" i="6" s="1"/>
  <c r="H51" i="6"/>
  <c r="I51" i="6" s="1"/>
  <c r="H50" i="6"/>
  <c r="I50" i="6" s="1"/>
  <c r="I49" i="6"/>
  <c r="H48" i="6"/>
  <c r="I48" i="6" s="1"/>
  <c r="H47" i="6"/>
  <c r="I47" i="6" s="1"/>
  <c r="H46" i="6"/>
  <c r="I46" i="6" s="1"/>
  <c r="H45" i="6"/>
  <c r="I45" i="6" s="1"/>
  <c r="H44" i="6"/>
  <c r="I44" i="6" s="1"/>
  <c r="H43" i="6"/>
  <c r="I43" i="6" s="1"/>
  <c r="H42" i="6"/>
  <c r="I42" i="6" s="1"/>
  <c r="H41" i="6"/>
  <c r="I41" i="6" s="1"/>
  <c r="H40" i="6"/>
  <c r="I40" i="6" s="1"/>
  <c r="H39" i="6"/>
  <c r="I39" i="6" s="1"/>
  <c r="I38" i="6"/>
  <c r="H37" i="6"/>
  <c r="I37" i="6" s="1"/>
  <c r="H36" i="6"/>
  <c r="I36" i="6" s="1"/>
  <c r="H35" i="6"/>
  <c r="I35" i="6" s="1"/>
  <c r="H34" i="6"/>
  <c r="I34" i="6" s="1"/>
  <c r="H33" i="6"/>
  <c r="I33" i="6" s="1"/>
  <c r="H32" i="6"/>
  <c r="I32" i="6" s="1"/>
  <c r="H31" i="6"/>
  <c r="I31" i="6" s="1"/>
  <c r="H30" i="6"/>
  <c r="I30" i="6" s="1"/>
  <c r="H29" i="6"/>
  <c r="I29" i="6" s="1"/>
  <c r="H28" i="6"/>
  <c r="I28" i="6" s="1"/>
  <c r="I27" i="6"/>
  <c r="H26" i="6"/>
  <c r="I26" i="6" s="1"/>
  <c r="H25" i="6"/>
  <c r="I25" i="6" s="1"/>
  <c r="H24" i="6"/>
  <c r="I24" i="6" s="1"/>
  <c r="H23" i="6"/>
  <c r="I23" i="6" s="1"/>
  <c r="H22" i="6"/>
  <c r="I22" i="6" s="1"/>
  <c r="H21" i="6"/>
  <c r="I21" i="6" s="1"/>
  <c r="H20" i="6"/>
  <c r="I20" i="6" s="1"/>
  <c r="H19" i="6"/>
  <c r="I19" i="6" s="1"/>
  <c r="H18" i="6"/>
  <c r="I18" i="6" s="1"/>
  <c r="H17" i="6"/>
  <c r="I17" i="6" s="1"/>
  <c r="H16" i="6"/>
  <c r="I16" i="6" s="1"/>
  <c r="I15" i="6"/>
  <c r="H14" i="6"/>
  <c r="I14" i="6" s="1"/>
  <c r="H13" i="6"/>
  <c r="I13" i="6" s="1"/>
  <c r="I12" i="6"/>
  <c r="H11" i="6"/>
  <c r="I11" i="6" s="1"/>
  <c r="H10" i="6"/>
  <c r="I10" i="6" s="1"/>
  <c r="H9" i="6"/>
  <c r="I9" i="6" s="1"/>
  <c r="H8" i="6"/>
  <c r="I8" i="6" s="1"/>
  <c r="I7" i="6"/>
  <c r="H6" i="6"/>
  <c r="I6" i="6" s="1"/>
  <c r="H5" i="6"/>
  <c r="I5" i="6" s="1"/>
  <c r="H4" i="6"/>
  <c r="I4" i="6" s="1"/>
  <c r="H3" i="6"/>
  <c r="I3" i="6" s="1"/>
  <c r="H2" i="6"/>
  <c r="I2" i="6" s="1"/>
  <c r="I189" i="5"/>
  <c r="H188" i="5"/>
  <c r="I188" i="5" s="1"/>
  <c r="H187" i="5"/>
  <c r="I187" i="5" s="1"/>
  <c r="H186" i="5"/>
  <c r="I186" i="5" s="1"/>
  <c r="H185" i="5"/>
  <c r="I185" i="5" s="1"/>
  <c r="H184" i="5"/>
  <c r="I184" i="5" s="1"/>
  <c r="H183" i="5"/>
  <c r="I183" i="5" s="1"/>
  <c r="H182" i="5"/>
  <c r="I182" i="5" s="1"/>
  <c r="H181" i="5"/>
  <c r="I181" i="5" s="1"/>
  <c r="H180" i="5"/>
  <c r="I180" i="5" s="1"/>
  <c r="H179" i="5"/>
  <c r="I179" i="5" s="1"/>
  <c r="H178" i="5"/>
  <c r="I178" i="5" s="1"/>
  <c r="H177" i="5"/>
  <c r="I177" i="5" s="1"/>
  <c r="H176" i="5"/>
  <c r="I176" i="5" s="1"/>
  <c r="H175" i="5"/>
  <c r="I175" i="5" s="1"/>
  <c r="H174" i="5"/>
  <c r="I174" i="5" s="1"/>
  <c r="H173" i="5"/>
  <c r="I173" i="5" s="1"/>
  <c r="H172" i="5"/>
  <c r="I172" i="5" s="1"/>
  <c r="H171" i="5"/>
  <c r="I171" i="5" s="1"/>
  <c r="H170" i="5"/>
  <c r="I170" i="5" s="1"/>
  <c r="H169" i="5"/>
  <c r="I169" i="5" s="1"/>
  <c r="H168" i="5"/>
  <c r="I168" i="5" s="1"/>
  <c r="I167" i="5"/>
  <c r="I166" i="5"/>
  <c r="H165" i="5"/>
  <c r="I165" i="5" s="1"/>
  <c r="H164" i="5"/>
  <c r="I164" i="5" s="1"/>
  <c r="H163" i="5"/>
  <c r="I163" i="5" s="1"/>
  <c r="H162" i="5"/>
  <c r="I162" i="5" s="1"/>
  <c r="I161" i="5"/>
  <c r="H160" i="5"/>
  <c r="I160" i="5" s="1"/>
  <c r="I159" i="5"/>
  <c r="H158" i="5"/>
  <c r="I158" i="5" s="1"/>
  <c r="H157" i="5"/>
  <c r="I157" i="5" s="1"/>
  <c r="I156" i="5"/>
  <c r="H155" i="5"/>
  <c r="I155" i="5" s="1"/>
  <c r="H154" i="5"/>
  <c r="I154" i="5" s="1"/>
  <c r="H153" i="5"/>
  <c r="I153" i="5" s="1"/>
  <c r="I152" i="5"/>
  <c r="H151" i="5"/>
  <c r="I151" i="5" s="1"/>
  <c r="H150" i="5"/>
  <c r="I150" i="5" s="1"/>
  <c r="H149" i="5"/>
  <c r="I149" i="5" s="1"/>
  <c r="I148" i="5"/>
  <c r="H147" i="5"/>
  <c r="I147" i="5" s="1"/>
  <c r="H146" i="5"/>
  <c r="I146" i="5" s="1"/>
  <c r="H145" i="5"/>
  <c r="I145" i="5" s="1"/>
  <c r="I144" i="5"/>
  <c r="I143" i="5"/>
  <c r="I142" i="5"/>
  <c r="H141" i="5"/>
  <c r="I141" i="5" s="1"/>
  <c r="H140" i="5"/>
  <c r="I140" i="5" s="1"/>
  <c r="H139" i="5"/>
  <c r="I139" i="5" s="1"/>
  <c r="H138" i="5"/>
  <c r="I138" i="5" s="1"/>
  <c r="H137" i="5"/>
  <c r="I137" i="5" s="1"/>
  <c r="H136" i="5"/>
  <c r="I136" i="5" s="1"/>
  <c r="H135" i="5"/>
  <c r="I135" i="5" s="1"/>
  <c r="H134" i="5"/>
  <c r="I134" i="5" s="1"/>
  <c r="I133" i="5"/>
  <c r="H132" i="5"/>
  <c r="I132" i="5" s="1"/>
  <c r="H131" i="5"/>
  <c r="I131" i="5" s="1"/>
  <c r="H130" i="5"/>
  <c r="I130" i="5" s="1"/>
  <c r="H129" i="5"/>
  <c r="I129" i="5" s="1"/>
  <c r="H128" i="5"/>
  <c r="I128" i="5" s="1"/>
  <c r="H127" i="5"/>
  <c r="I127" i="5" s="1"/>
  <c r="H126" i="5"/>
  <c r="I126" i="5" s="1"/>
  <c r="H125" i="5"/>
  <c r="I125" i="5" s="1"/>
  <c r="H124" i="5"/>
  <c r="I124" i="5" s="1"/>
  <c r="H123" i="5"/>
  <c r="I123" i="5" s="1"/>
  <c r="H122" i="5"/>
  <c r="I122" i="5" s="1"/>
  <c r="H121" i="5"/>
  <c r="I121" i="5" s="1"/>
  <c r="H120" i="5"/>
  <c r="I120" i="5" s="1"/>
  <c r="I119" i="5"/>
  <c r="H118" i="5"/>
  <c r="I118" i="5" s="1"/>
  <c r="H117" i="5"/>
  <c r="I117" i="5" s="1"/>
  <c r="H116" i="5"/>
  <c r="I116" i="5" s="1"/>
  <c r="H115" i="5"/>
  <c r="I115" i="5" s="1"/>
  <c r="H114" i="5"/>
  <c r="I114" i="5" s="1"/>
  <c r="H113" i="5"/>
  <c r="I113" i="5" s="1"/>
  <c r="H112" i="5"/>
  <c r="I112" i="5" s="1"/>
  <c r="H111" i="5"/>
  <c r="I111" i="5" s="1"/>
  <c r="I110" i="5"/>
  <c r="H109" i="5"/>
  <c r="I109" i="5" s="1"/>
  <c r="H108" i="5"/>
  <c r="I108" i="5" s="1"/>
  <c r="H107" i="5"/>
  <c r="I107" i="5" s="1"/>
  <c r="H106" i="5"/>
  <c r="I106" i="5" s="1"/>
  <c r="H105" i="5"/>
  <c r="I105" i="5" s="1"/>
  <c r="H104" i="5"/>
  <c r="I104" i="5" s="1"/>
  <c r="H103" i="5"/>
  <c r="I103" i="5" s="1"/>
  <c r="H102" i="5"/>
  <c r="I102" i="5" s="1"/>
  <c r="H101" i="5"/>
  <c r="I101" i="5" s="1"/>
  <c r="H100" i="5"/>
  <c r="I100" i="5" s="1"/>
  <c r="H99" i="5"/>
  <c r="I99" i="5" s="1"/>
  <c r="H98" i="5"/>
  <c r="I98" i="5" s="1"/>
  <c r="H97" i="5"/>
  <c r="I97" i="5" s="1"/>
  <c r="H95" i="5"/>
  <c r="I95" i="5" s="1"/>
  <c r="I94" i="5"/>
  <c r="H93" i="5"/>
  <c r="I93" i="5" s="1"/>
  <c r="H92" i="5"/>
  <c r="I92" i="5" s="1"/>
  <c r="H91" i="5"/>
  <c r="I91" i="5" s="1"/>
  <c r="I90" i="5"/>
  <c r="I89" i="5"/>
  <c r="I88" i="5"/>
  <c r="I87" i="5"/>
  <c r="I86" i="5"/>
  <c r="H85" i="5"/>
  <c r="I85" i="5" s="1"/>
  <c r="H84" i="5"/>
  <c r="I84" i="5" s="1"/>
  <c r="H83" i="5"/>
  <c r="I83" i="5" s="1"/>
  <c r="H82" i="5"/>
  <c r="I82" i="5" s="1"/>
  <c r="I81" i="5"/>
  <c r="H80" i="5"/>
  <c r="I80" i="5" s="1"/>
  <c r="H79" i="5"/>
  <c r="I79" i="5" s="1"/>
  <c r="I78" i="5"/>
  <c r="H77" i="5"/>
  <c r="I77" i="5" s="1"/>
  <c r="H76" i="5"/>
  <c r="I76" i="5" s="1"/>
  <c r="H75" i="5"/>
  <c r="I75" i="5" s="1"/>
  <c r="H74" i="5"/>
  <c r="I74" i="5" s="1"/>
  <c r="H73" i="5"/>
  <c r="I73" i="5" s="1"/>
  <c r="H72" i="5"/>
  <c r="I72" i="5" s="1"/>
  <c r="H71" i="5"/>
  <c r="I71" i="5" s="1"/>
  <c r="H70" i="5"/>
  <c r="I70" i="5" s="1"/>
  <c r="H69" i="5"/>
  <c r="I69" i="5" s="1"/>
  <c r="H68" i="5"/>
  <c r="I68" i="5" s="1"/>
  <c r="I67" i="5"/>
  <c r="H66" i="5"/>
  <c r="I66" i="5" s="1"/>
  <c r="H65" i="5"/>
  <c r="I65" i="5" s="1"/>
  <c r="H64" i="5"/>
  <c r="I64" i="5" s="1"/>
  <c r="H63" i="5"/>
  <c r="I63" i="5" s="1"/>
  <c r="H62" i="5"/>
  <c r="I62" i="5" s="1"/>
  <c r="H61" i="5"/>
  <c r="I61" i="5" s="1"/>
  <c r="H60" i="5"/>
  <c r="I60" i="5" s="1"/>
  <c r="I59" i="5"/>
  <c r="H58" i="5"/>
  <c r="I58" i="5" s="1"/>
  <c r="H57" i="5"/>
  <c r="I57" i="5" s="1"/>
  <c r="H56" i="5"/>
  <c r="I56" i="5" s="1"/>
  <c r="H55" i="5"/>
  <c r="I55" i="5" s="1"/>
  <c r="H54" i="5"/>
  <c r="I54" i="5" s="1"/>
  <c r="H53" i="5"/>
  <c r="I53" i="5" s="1"/>
  <c r="H52" i="5"/>
  <c r="I52" i="5" s="1"/>
  <c r="H51" i="5"/>
  <c r="I51" i="5" s="1"/>
  <c r="H50" i="5"/>
  <c r="I50" i="5" s="1"/>
  <c r="H49" i="5"/>
  <c r="I49" i="5" s="1"/>
  <c r="H48" i="5"/>
  <c r="I48" i="5" s="1"/>
  <c r="H47" i="5"/>
  <c r="I47" i="5" s="1"/>
  <c r="H46" i="5"/>
  <c r="I46" i="5" s="1"/>
  <c r="I45" i="5"/>
  <c r="H44" i="5"/>
  <c r="I44" i="5" s="1"/>
  <c r="I43" i="5"/>
  <c r="H42" i="5"/>
  <c r="I42" i="5" s="1"/>
  <c r="H41" i="5"/>
  <c r="I41" i="5" s="1"/>
  <c r="H40" i="5"/>
  <c r="I40" i="5" s="1"/>
  <c r="H39" i="5"/>
  <c r="I39" i="5" s="1"/>
  <c r="H38" i="5"/>
  <c r="I38" i="5" s="1"/>
  <c r="H37" i="5"/>
  <c r="I37" i="5" s="1"/>
  <c r="H35" i="5"/>
  <c r="I35" i="5" s="1"/>
  <c r="H34" i="5"/>
  <c r="I34" i="5" s="1"/>
  <c r="H33" i="5"/>
  <c r="I33" i="5" s="1"/>
  <c r="H32" i="5"/>
  <c r="I32" i="5" s="1"/>
  <c r="H31" i="5"/>
  <c r="I31" i="5" s="1"/>
  <c r="H30" i="5"/>
  <c r="I30" i="5" s="1"/>
  <c r="H29" i="5"/>
  <c r="I29" i="5" s="1"/>
  <c r="H28" i="5"/>
  <c r="I28" i="5" s="1"/>
  <c r="H27" i="5"/>
  <c r="I27" i="5" s="1"/>
  <c r="H26" i="5"/>
  <c r="I26" i="5" s="1"/>
  <c r="I25" i="5"/>
  <c r="H24" i="5"/>
  <c r="I24" i="5" s="1"/>
  <c r="H23" i="5"/>
  <c r="I23" i="5" s="1"/>
  <c r="H22" i="5"/>
  <c r="I22" i="5" s="1"/>
  <c r="I21" i="5"/>
  <c r="H21" i="5"/>
  <c r="I20" i="5"/>
  <c r="I19" i="5"/>
  <c r="I18" i="5"/>
  <c r="I17" i="5"/>
  <c r="I16" i="5"/>
  <c r="H16" i="5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I9" i="5"/>
  <c r="H8" i="5"/>
  <c r="I8" i="5" s="1"/>
  <c r="H7" i="5"/>
  <c r="I7" i="5" s="1"/>
  <c r="H6" i="5"/>
  <c r="I6" i="5" s="1"/>
  <c r="H5" i="5"/>
  <c r="I5" i="5" s="1"/>
  <c r="H4" i="5"/>
  <c r="I4" i="5" s="1"/>
  <c r="H3" i="5"/>
  <c r="I3" i="5" s="1"/>
  <c r="H2" i="5"/>
  <c r="I2" i="5" s="1"/>
  <c r="H128" i="4"/>
  <c r="I128" i="4" s="1"/>
  <c r="H127" i="4"/>
  <c r="I127" i="4" s="1"/>
  <c r="H126" i="4"/>
  <c r="I126" i="4" s="1"/>
  <c r="H125" i="4"/>
  <c r="I125" i="4" s="1"/>
  <c r="H124" i="4"/>
  <c r="I124" i="4" s="1"/>
  <c r="H123" i="4"/>
  <c r="I123" i="4" s="1"/>
  <c r="H122" i="4"/>
  <c r="I122" i="4" s="1"/>
  <c r="H121" i="4"/>
  <c r="I121" i="4" s="1"/>
  <c r="H120" i="4"/>
  <c r="I120" i="4" s="1"/>
  <c r="H119" i="4"/>
  <c r="I119" i="4" s="1"/>
  <c r="H118" i="4"/>
  <c r="I118" i="4" s="1"/>
  <c r="H117" i="4"/>
  <c r="I117" i="4" s="1"/>
  <c r="I116" i="4"/>
  <c r="H115" i="4"/>
  <c r="I115" i="4" s="1"/>
  <c r="H114" i="4"/>
  <c r="I114" i="4" s="1"/>
  <c r="H113" i="4"/>
  <c r="I113" i="4" s="1"/>
  <c r="H112" i="4"/>
  <c r="I112" i="4" s="1"/>
  <c r="H111" i="4"/>
  <c r="I111" i="4" s="1"/>
  <c r="H110" i="4"/>
  <c r="I110" i="4" s="1"/>
  <c r="H109" i="4"/>
  <c r="I109" i="4" s="1"/>
  <c r="H108" i="4"/>
  <c r="I108" i="4" s="1"/>
  <c r="H107" i="4"/>
  <c r="I107" i="4" s="1"/>
  <c r="H106" i="4"/>
  <c r="I106" i="4" s="1"/>
  <c r="H105" i="4"/>
  <c r="I105" i="4" s="1"/>
  <c r="H104" i="4"/>
  <c r="I104" i="4" s="1"/>
  <c r="H103" i="4"/>
  <c r="I103" i="4" s="1"/>
  <c r="I102" i="4"/>
  <c r="I101" i="4"/>
  <c r="H100" i="4"/>
  <c r="I100" i="4" s="1"/>
  <c r="H99" i="4"/>
  <c r="I99" i="4" s="1"/>
  <c r="H98" i="4"/>
  <c r="I98" i="4" s="1"/>
  <c r="H97" i="4"/>
  <c r="I97" i="4" s="1"/>
  <c r="H96" i="4"/>
  <c r="I96" i="4" s="1"/>
  <c r="H95" i="4"/>
  <c r="I95" i="4" s="1"/>
  <c r="I94" i="4"/>
  <c r="H93" i="4"/>
  <c r="I93" i="4" s="1"/>
  <c r="H92" i="4"/>
  <c r="I92" i="4" s="1"/>
  <c r="H91" i="4"/>
  <c r="I91" i="4" s="1"/>
  <c r="H90" i="4"/>
  <c r="I90" i="4" s="1"/>
  <c r="H89" i="4"/>
  <c r="I89" i="4" s="1"/>
  <c r="H88" i="4"/>
  <c r="I88" i="4" s="1"/>
  <c r="H87" i="4"/>
  <c r="I87" i="4" s="1"/>
  <c r="I86" i="4"/>
  <c r="H85" i="4"/>
  <c r="I85" i="4" s="1"/>
  <c r="I84" i="4"/>
  <c r="H83" i="4"/>
  <c r="I83" i="4" s="1"/>
  <c r="H82" i="4"/>
  <c r="I82" i="4" s="1"/>
  <c r="H81" i="4"/>
  <c r="I81" i="4" s="1"/>
  <c r="H80" i="4"/>
  <c r="I80" i="4" s="1"/>
  <c r="H79" i="4"/>
  <c r="I79" i="4" s="1"/>
  <c r="I78" i="4"/>
  <c r="H77" i="4"/>
  <c r="I77" i="4" s="1"/>
  <c r="H76" i="4"/>
  <c r="I76" i="4" s="1"/>
  <c r="H75" i="4"/>
  <c r="I75" i="4" s="1"/>
  <c r="H74" i="4"/>
  <c r="I74" i="4" s="1"/>
  <c r="H73" i="4"/>
  <c r="I73" i="4" s="1"/>
  <c r="H72" i="4"/>
  <c r="I72" i="4" s="1"/>
  <c r="H71" i="4"/>
  <c r="I71" i="4" s="1"/>
  <c r="H70" i="4"/>
  <c r="I70" i="4" s="1"/>
  <c r="H69" i="4"/>
  <c r="I69" i="4" s="1"/>
  <c r="H68" i="4"/>
  <c r="I68" i="4" s="1"/>
  <c r="H67" i="4"/>
  <c r="I67" i="4" s="1"/>
  <c r="H66" i="4"/>
  <c r="I66" i="4" s="1"/>
  <c r="H65" i="4"/>
  <c r="I65" i="4" s="1"/>
  <c r="I64" i="4"/>
  <c r="H63" i="4"/>
  <c r="I63" i="4" s="1"/>
  <c r="H62" i="4"/>
  <c r="I62" i="4" s="1"/>
  <c r="H61" i="4"/>
  <c r="I61" i="4" s="1"/>
  <c r="H60" i="4"/>
  <c r="I60" i="4" s="1"/>
  <c r="H59" i="4"/>
  <c r="I59" i="4" s="1"/>
  <c r="H58" i="4"/>
  <c r="I58" i="4" s="1"/>
  <c r="H57" i="4"/>
  <c r="I57" i="4" s="1"/>
  <c r="H56" i="4"/>
  <c r="I56" i="4" s="1"/>
  <c r="H55" i="4"/>
  <c r="I55" i="4" s="1"/>
  <c r="H54" i="4"/>
  <c r="I54" i="4" s="1"/>
  <c r="H53" i="4"/>
  <c r="I53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I43" i="4"/>
  <c r="H42" i="4"/>
  <c r="I42" i="4" s="1"/>
  <c r="H41" i="4"/>
  <c r="I41" i="4" s="1"/>
  <c r="H40" i="4"/>
  <c r="I40" i="4" s="1"/>
  <c r="H39" i="4"/>
  <c r="I39" i="4" s="1"/>
  <c r="I38" i="4"/>
  <c r="H37" i="4"/>
  <c r="I37" i="4" s="1"/>
  <c r="H36" i="4"/>
  <c r="I36" i="4" s="1"/>
  <c r="I35" i="4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I17" i="4"/>
  <c r="I16" i="4"/>
  <c r="J15" i="4"/>
  <c r="I15" i="4"/>
  <c r="H14" i="4"/>
  <c r="I14" i="4" s="1"/>
  <c r="I13" i="4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  <c r="H4" i="4"/>
  <c r="I4" i="4" s="1"/>
  <c r="H3" i="4"/>
  <c r="I3" i="4" s="1"/>
  <c r="H2" i="4"/>
  <c r="I2" i="4" s="1"/>
  <c r="I695" i="1"/>
  <c r="H702" i="1"/>
  <c r="I702" i="1" s="1"/>
  <c r="H704" i="1"/>
  <c r="I704" i="1" s="1"/>
  <c r="H703" i="1"/>
  <c r="I703" i="1" s="1"/>
  <c r="H701" i="1"/>
  <c r="I701" i="1" s="1"/>
  <c r="H698" i="1"/>
  <c r="I698" i="1" s="1"/>
  <c r="H699" i="1"/>
  <c r="I699" i="1" s="1"/>
  <c r="H696" i="1"/>
  <c r="I696" i="1" s="1"/>
  <c r="H694" i="1"/>
  <c r="I694" i="1" s="1"/>
  <c r="H700" i="1"/>
  <c r="I700" i="1" s="1"/>
  <c r="H692" i="1"/>
  <c r="I692" i="1" s="1"/>
  <c r="H693" i="1"/>
  <c r="I693" i="1" s="1"/>
  <c r="H687" i="1"/>
  <c r="I687" i="1" s="1"/>
  <c r="H685" i="1"/>
  <c r="I685" i="1" s="1"/>
  <c r="H689" i="1"/>
  <c r="I689" i="1" s="1"/>
  <c r="H686" i="1"/>
  <c r="I686" i="1" s="1"/>
  <c r="H690" i="1"/>
  <c r="I690" i="1" s="1"/>
  <c r="H674" i="1"/>
  <c r="I674" i="1" s="1"/>
  <c r="H655" i="1"/>
  <c r="I655" i="1" s="1"/>
  <c r="H633" i="1"/>
  <c r="I633" i="1" s="1"/>
  <c r="H535" i="1"/>
  <c r="I535" i="1" s="1"/>
  <c r="H39" i="1"/>
  <c r="I39" i="1" s="1"/>
  <c r="I153" i="7" l="1"/>
  <c r="I206" i="6"/>
  <c r="D11" i="8" s="1"/>
  <c r="I192" i="5"/>
  <c r="D10" i="8" s="1"/>
  <c r="I131" i="4"/>
  <c r="D9" i="8" s="1"/>
  <c r="H122" i="7"/>
  <c r="I122" i="7" s="1"/>
  <c r="I189" i="7" s="1"/>
  <c r="D12" i="8" s="1"/>
  <c r="D14" i="8" l="1"/>
  <c r="G628" i="1"/>
  <c r="H628" i="1" s="1"/>
  <c r="H677" i="1" l="1"/>
  <c r="I677" i="1" s="1"/>
  <c r="H697" i="1"/>
  <c r="I697" i="1" s="1"/>
  <c r="H479" i="1"/>
  <c r="I479" i="1" s="1"/>
  <c r="H673" i="1" l="1"/>
  <c r="H671" i="1"/>
  <c r="G671" i="1"/>
  <c r="H665" i="1"/>
  <c r="I665" i="1" s="1"/>
  <c r="H660" i="1"/>
  <c r="H675" i="1"/>
  <c r="I675" i="1" s="1"/>
  <c r="H668" i="1"/>
  <c r="I668" i="1" s="1"/>
  <c r="H577" i="1" l="1"/>
  <c r="H626" i="1" l="1"/>
  <c r="I626" i="1" s="1"/>
  <c r="H625" i="1"/>
  <c r="G627" i="1" l="1"/>
  <c r="H627" i="1"/>
  <c r="H619" i="1"/>
  <c r="H622" i="1"/>
  <c r="I622" i="1" s="1"/>
  <c r="H617" i="1"/>
  <c r="I617" i="1" s="1"/>
  <c r="H621" i="1"/>
  <c r="I621" i="1" s="1"/>
  <c r="H620" i="1"/>
  <c r="I620" i="1" s="1"/>
  <c r="I625" i="1"/>
  <c r="H631" i="1"/>
  <c r="I631" i="1" s="1"/>
  <c r="H645" i="1"/>
  <c r="I645" i="1" s="1"/>
  <c r="H635" i="1"/>
  <c r="I635" i="1" s="1"/>
  <c r="H640" i="1"/>
  <c r="I640" i="1" s="1"/>
  <c r="H623" i="1"/>
  <c r="I623" i="1" s="1"/>
  <c r="I641" i="1"/>
  <c r="H634" i="1"/>
  <c r="I634" i="1" s="1"/>
  <c r="H624" i="1"/>
  <c r="I624" i="1" s="1"/>
  <c r="H637" i="1"/>
  <c r="I637" i="1" s="1"/>
  <c r="H638" i="1"/>
  <c r="I638" i="1" s="1"/>
  <c r="H646" i="1"/>
  <c r="I646" i="1" s="1"/>
  <c r="I630" i="1"/>
  <c r="H636" i="1"/>
  <c r="I636" i="1" s="1"/>
  <c r="H649" i="1"/>
  <c r="I649" i="1" s="1"/>
  <c r="H648" i="1"/>
  <c r="I648" i="1" s="1"/>
  <c r="H643" i="1"/>
  <c r="I643" i="1" s="1"/>
  <c r="H647" i="1"/>
  <c r="I647" i="1" s="1"/>
  <c r="H613" i="1"/>
  <c r="I613" i="1" s="1"/>
  <c r="I577" i="1"/>
  <c r="H651" i="1"/>
  <c r="I651" i="1" s="1"/>
  <c r="I650" i="1"/>
  <c r="H629" i="1"/>
  <c r="I629" i="1" s="1"/>
  <c r="H639" i="1"/>
  <c r="I639" i="1" s="1"/>
  <c r="H618" i="1"/>
  <c r="I618" i="1" s="1"/>
  <c r="H644" i="1"/>
  <c r="I644" i="1" s="1"/>
  <c r="H654" i="1"/>
  <c r="I654" i="1" s="1"/>
  <c r="H658" i="1"/>
  <c r="I658" i="1" s="1"/>
  <c r="I667" i="1"/>
  <c r="H659" i="1"/>
  <c r="I659" i="1" s="1"/>
  <c r="H663" i="1"/>
  <c r="I663" i="1" s="1"/>
  <c r="H662" i="1"/>
  <c r="I662" i="1" s="1"/>
  <c r="H666" i="1"/>
  <c r="I666" i="1" s="1"/>
  <c r="H664" i="1"/>
  <c r="I664" i="1" s="1"/>
  <c r="H661" i="1"/>
  <c r="I661" i="1" s="1"/>
  <c r="H670" i="1"/>
  <c r="I670" i="1" s="1"/>
  <c r="H598" i="1"/>
  <c r="I598" i="1" s="1"/>
  <c r="H642" i="1"/>
  <c r="I642" i="1" s="1"/>
  <c r="I632" i="1"/>
  <c r="I652" i="1"/>
  <c r="H653" i="1"/>
  <c r="I653" i="1" s="1"/>
  <c r="I660" i="1"/>
  <c r="I671" i="1"/>
  <c r="H676" i="1"/>
  <c r="I676" i="1" s="1"/>
  <c r="I679" i="1"/>
  <c r="I691" i="1"/>
  <c r="H688" i="1"/>
  <c r="I688" i="1" s="1"/>
  <c r="H680" i="1"/>
  <c r="I680" i="1" s="1"/>
  <c r="H684" i="1"/>
  <c r="I684" i="1" s="1"/>
  <c r="H682" i="1"/>
  <c r="I682" i="1" s="1"/>
  <c r="H657" i="1"/>
  <c r="I657" i="1" s="1"/>
  <c r="I673" i="1"/>
  <c r="I672" i="1"/>
  <c r="H656" i="1"/>
  <c r="I656" i="1" s="1"/>
  <c r="H681" i="1"/>
  <c r="I681" i="1" s="1"/>
  <c r="H683" i="1"/>
  <c r="I683" i="1" s="1"/>
  <c r="H678" i="1"/>
  <c r="I678" i="1" s="1"/>
  <c r="I628" i="1"/>
  <c r="H669" i="1"/>
  <c r="I669" i="1" s="1"/>
  <c r="H556" i="1"/>
  <c r="H615" i="1"/>
  <c r="H616" i="1"/>
  <c r="I627" i="1" l="1"/>
  <c r="H591" i="1"/>
  <c r="I591" i="1" s="1"/>
  <c r="H594" i="1" l="1"/>
  <c r="I594" i="1" s="1"/>
  <c r="H595" i="1"/>
  <c r="I595" i="1" s="1"/>
  <c r="H611" i="1"/>
  <c r="I611" i="1" s="1"/>
  <c r="H604" i="1"/>
  <c r="I604" i="1" s="1"/>
  <c r="I612" i="1"/>
  <c r="H609" i="1"/>
  <c r="I609" i="1" s="1"/>
  <c r="H614" i="1"/>
  <c r="I614" i="1" s="1"/>
  <c r="H605" i="1"/>
  <c r="I605" i="1" s="1"/>
  <c r="I616" i="1"/>
  <c r="I615" i="1"/>
  <c r="H550" i="1"/>
  <c r="I550" i="1" s="1"/>
  <c r="I556" i="1"/>
  <c r="I610" i="1"/>
  <c r="I619" i="1"/>
  <c r="I602" i="1" l="1"/>
  <c r="H606" i="1" l="1"/>
  <c r="I606" i="1" s="1"/>
  <c r="H572" i="1"/>
  <c r="I572" i="1" s="1"/>
  <c r="H608" i="1"/>
  <c r="I608" i="1" s="1"/>
  <c r="H607" i="1"/>
  <c r="I607" i="1" s="1"/>
  <c r="H593" i="1"/>
  <c r="I593" i="1" s="1"/>
  <c r="H580" i="1" l="1"/>
  <c r="I580" i="1" s="1"/>
  <c r="H579" i="1"/>
  <c r="I579" i="1" s="1"/>
  <c r="H573" i="1"/>
  <c r="I573" i="1" s="1"/>
  <c r="H554" i="1"/>
  <c r="I554" i="1" s="1"/>
  <c r="H578" i="1"/>
  <c r="I578" i="1" s="1"/>
  <c r="H582" i="1"/>
  <c r="I582" i="1" s="1"/>
  <c r="H566" i="1"/>
  <c r="I566" i="1" s="1"/>
  <c r="H585" i="1"/>
  <c r="I585" i="1" s="1"/>
  <c r="H575" i="1"/>
  <c r="I575" i="1" s="1"/>
  <c r="H552" i="1"/>
  <c r="I552" i="1" s="1"/>
  <c r="H583" i="1"/>
  <c r="I583" i="1" s="1"/>
  <c r="H590" i="1"/>
  <c r="I590" i="1" s="1"/>
  <c r="H569" i="1"/>
  <c r="I569" i="1" s="1"/>
  <c r="I588" i="1"/>
  <c r="H597" i="1"/>
  <c r="I597" i="1" s="1"/>
  <c r="H586" i="1"/>
  <c r="I586" i="1" s="1"/>
  <c r="H584" i="1"/>
  <c r="I584" i="1" s="1"/>
  <c r="H574" i="1"/>
  <c r="I574" i="1" s="1"/>
  <c r="H587" i="1"/>
  <c r="I587" i="1" s="1"/>
  <c r="H600" i="1"/>
  <c r="I600" i="1" s="1"/>
  <c r="H568" i="1"/>
  <c r="I568" i="1" s="1"/>
  <c r="H601" i="1"/>
  <c r="I601" i="1" s="1"/>
  <c r="H596" i="1"/>
  <c r="I596" i="1" s="1"/>
  <c r="H571" i="1"/>
  <c r="I571" i="1" s="1"/>
  <c r="H599" i="1"/>
  <c r="I599" i="1" s="1"/>
  <c r="I603" i="1"/>
  <c r="H563" i="1" l="1"/>
  <c r="I563" i="1" s="1"/>
  <c r="H555" i="1" l="1"/>
  <c r="I562" i="1"/>
  <c r="H570" i="1"/>
  <c r="I570" i="1" s="1"/>
  <c r="H545" i="1"/>
  <c r="I545" i="1" s="1"/>
  <c r="H553" i="1"/>
  <c r="I553" i="1" s="1"/>
  <c r="H525" i="1"/>
  <c r="I525" i="1" s="1"/>
  <c r="H567" i="1"/>
  <c r="I567" i="1" s="1"/>
  <c r="H564" i="1"/>
  <c r="I564" i="1" s="1"/>
  <c r="H581" i="1"/>
  <c r="I581" i="1" s="1"/>
  <c r="I537" i="1"/>
  <c r="I592" i="1"/>
  <c r="I536" i="1"/>
  <c r="I538" i="1"/>
  <c r="H589" i="1"/>
  <c r="I589" i="1" s="1"/>
  <c r="H576" i="1"/>
  <c r="I576" i="1" s="1"/>
  <c r="H484" i="1" l="1"/>
  <c r="H549" i="1" l="1"/>
  <c r="I549" i="1" s="1"/>
  <c r="H542" i="1"/>
  <c r="I542" i="1" s="1"/>
  <c r="H543" i="1"/>
  <c r="I543" i="1" s="1"/>
  <c r="H546" i="1"/>
  <c r="I546" i="1" s="1"/>
  <c r="H547" i="1"/>
  <c r="I547" i="1" s="1"/>
  <c r="I555" i="1"/>
  <c r="I557" i="1"/>
  <c r="H558" i="1"/>
  <c r="I558" i="1" s="1"/>
  <c r="H548" i="1"/>
  <c r="I548" i="1" s="1"/>
  <c r="H551" i="1"/>
  <c r="I551" i="1" s="1"/>
  <c r="H559" i="1"/>
  <c r="I559" i="1" s="1"/>
  <c r="H560" i="1"/>
  <c r="I560" i="1" s="1"/>
  <c r="H561" i="1"/>
  <c r="I561" i="1" s="1"/>
  <c r="H565" i="1"/>
  <c r="I565" i="1" s="1"/>
  <c r="H514" i="1" l="1"/>
  <c r="I514" i="1" s="1"/>
  <c r="H532" i="1"/>
  <c r="I532" i="1" s="1"/>
  <c r="H540" i="1"/>
  <c r="I540" i="1" s="1"/>
  <c r="H506" i="1"/>
  <c r="I506" i="1" s="1"/>
  <c r="H541" i="1"/>
  <c r="I541" i="1" s="1"/>
  <c r="H520" i="1"/>
  <c r="I520" i="1" s="1"/>
  <c r="H533" i="1"/>
  <c r="I533" i="1" s="1"/>
  <c r="H510" i="1"/>
  <c r="I510" i="1" s="1"/>
  <c r="H544" i="1"/>
  <c r="I544" i="1" s="1"/>
  <c r="H455" i="1"/>
  <c r="H530" i="1" l="1"/>
  <c r="I530" i="1" s="1"/>
  <c r="H509" i="1"/>
  <c r="I509" i="1" s="1"/>
  <c r="H507" i="1"/>
  <c r="I507" i="1" s="1"/>
  <c r="H527" i="1"/>
  <c r="I527" i="1" s="1"/>
  <c r="H515" i="1"/>
  <c r="I515" i="1" s="1"/>
  <c r="H513" i="1"/>
  <c r="I513" i="1" s="1"/>
  <c r="H504" i="1"/>
  <c r="I504" i="1" s="1"/>
  <c r="H518" i="1"/>
  <c r="I518" i="1" s="1"/>
  <c r="I531" i="1"/>
  <c r="H516" i="1"/>
  <c r="I516" i="1" s="1"/>
  <c r="I455" i="1"/>
  <c r="H511" i="1"/>
  <c r="I511" i="1" s="1"/>
  <c r="H539" i="1"/>
  <c r="I539" i="1" s="1"/>
  <c r="H508" i="1"/>
  <c r="I508" i="1" s="1"/>
  <c r="H517" i="1"/>
  <c r="I517" i="1" s="1"/>
  <c r="H519" i="1"/>
  <c r="I519" i="1" s="1"/>
  <c r="H493" i="1"/>
  <c r="I493" i="1" s="1"/>
  <c r="H529" i="1"/>
  <c r="I529" i="1" s="1"/>
  <c r="H458" i="1"/>
  <c r="I458" i="1" s="1"/>
  <c r="H526" i="1"/>
  <c r="I526" i="1" s="1"/>
  <c r="H496" i="1" l="1"/>
  <c r="I496" i="1" s="1"/>
  <c r="I495" i="1"/>
  <c r="H499" i="1"/>
  <c r="I499" i="1" s="1"/>
  <c r="H505" i="1"/>
  <c r="I505" i="1" s="1"/>
  <c r="H491" i="1"/>
  <c r="I491" i="1" s="1"/>
  <c r="H523" i="1"/>
  <c r="I523" i="1" s="1"/>
  <c r="I522" i="1"/>
  <c r="H534" i="1"/>
  <c r="I534" i="1" s="1"/>
  <c r="H512" i="1"/>
  <c r="I512" i="1" s="1"/>
  <c r="H463" i="1"/>
  <c r="I463" i="1" s="1"/>
  <c r="H503" i="1"/>
  <c r="I503" i="1" s="1"/>
  <c r="H528" i="1"/>
  <c r="I528" i="1" s="1"/>
  <c r="H498" i="1"/>
  <c r="I498" i="1" s="1"/>
  <c r="H521" i="1"/>
  <c r="I521" i="1" s="1"/>
  <c r="H524" i="1"/>
  <c r="I524" i="1" s="1"/>
  <c r="H384" i="1"/>
  <c r="I384" i="1" s="1"/>
  <c r="H383" i="1"/>
  <c r="I383" i="1" s="1"/>
  <c r="H323" i="1"/>
  <c r="I323" i="1" s="1"/>
  <c r="H329" i="1"/>
  <c r="I329" i="1" s="1"/>
  <c r="H382" i="1"/>
  <c r="H321" i="1"/>
  <c r="I328" i="1"/>
  <c r="H345" i="1"/>
  <c r="I345" i="1" s="1"/>
  <c r="H351" i="1"/>
  <c r="I351" i="1" s="1"/>
  <c r="I367" i="1"/>
  <c r="H340" i="1"/>
  <c r="I340" i="1" s="1"/>
  <c r="H494" i="1"/>
  <c r="I494" i="1" s="1"/>
  <c r="H501" i="1"/>
  <c r="I501" i="1" s="1"/>
  <c r="H400" i="1"/>
  <c r="I400" i="1" s="1"/>
  <c r="H456" i="1"/>
  <c r="I456" i="1" s="1"/>
  <c r="H502" i="1"/>
  <c r="I502" i="1" s="1"/>
  <c r="H497" i="1"/>
  <c r="I497" i="1" s="1"/>
  <c r="H500" i="1"/>
  <c r="I500" i="1" s="1"/>
  <c r="H489" i="1"/>
  <c r="I489" i="1" s="1"/>
  <c r="H485" i="1"/>
  <c r="I485" i="1" s="1"/>
  <c r="H278" i="1" l="1"/>
  <c r="I278" i="1" s="1"/>
  <c r="H286" i="1"/>
  <c r="H316" i="1"/>
  <c r="I316" i="1" s="1"/>
  <c r="H347" i="1"/>
  <c r="I217" i="1"/>
  <c r="I347" i="1"/>
  <c r="H354" i="1"/>
  <c r="I354" i="1" s="1"/>
  <c r="H490" i="1"/>
  <c r="I490" i="1" s="1"/>
  <c r="H350" i="1"/>
  <c r="I350" i="1" s="1"/>
  <c r="I287" i="1"/>
  <c r="H338" i="1"/>
  <c r="I338" i="1" s="1"/>
  <c r="H253" i="1"/>
  <c r="I253" i="1" s="1"/>
  <c r="H474" i="1"/>
  <c r="I474" i="1" s="1"/>
  <c r="H342" i="1"/>
  <c r="I342" i="1" s="1"/>
  <c r="H349" i="1"/>
  <c r="I349" i="1" s="1"/>
  <c r="H339" i="1"/>
  <c r="I339" i="1" s="1"/>
  <c r="H331" i="1"/>
  <c r="I331" i="1" s="1"/>
  <c r="I286" i="1"/>
  <c r="I275" i="1"/>
  <c r="I314" i="1"/>
  <c r="I322" i="1"/>
  <c r="H472" i="1"/>
  <c r="I472" i="1" s="1"/>
  <c r="I492" i="1"/>
  <c r="I321" i="1"/>
  <c r="H355" i="1"/>
  <c r="I355" i="1" s="1"/>
  <c r="I382" i="1"/>
  <c r="I341" i="1"/>
  <c r="H390" i="1" l="1"/>
  <c r="H409" i="1" l="1"/>
  <c r="I409" i="1" s="1"/>
  <c r="I389" i="1"/>
  <c r="H394" i="1" l="1"/>
  <c r="I394" i="1" s="1"/>
  <c r="H433" i="1" l="1"/>
  <c r="H432" i="1"/>
  <c r="H376" i="1" l="1"/>
  <c r="I376" i="1" s="1"/>
  <c r="H457" i="1" l="1"/>
  <c r="I457" i="1" s="1"/>
  <c r="H462" i="1"/>
  <c r="I462" i="1" s="1"/>
  <c r="I435" i="1"/>
  <c r="H317" i="1"/>
  <c r="I317" i="1" s="1"/>
  <c r="H464" i="1"/>
  <c r="I464" i="1" s="1"/>
  <c r="I468" i="1"/>
  <c r="I473" i="1"/>
  <c r="H471" i="1"/>
  <c r="I471" i="1" s="1"/>
  <c r="H467" i="1"/>
  <c r="I467" i="1" s="1"/>
  <c r="H469" i="1"/>
  <c r="I469" i="1" s="1"/>
  <c r="H466" i="1"/>
  <c r="I466" i="1" s="1"/>
  <c r="H447" i="1"/>
  <c r="I447" i="1" s="1"/>
  <c r="H475" i="1"/>
  <c r="I475" i="1" s="1"/>
  <c r="H476" i="1"/>
  <c r="I476" i="1" s="1"/>
  <c r="H478" i="1"/>
  <c r="I478" i="1" s="1"/>
  <c r="H470" i="1"/>
  <c r="I470" i="1" s="1"/>
  <c r="H461" i="1"/>
  <c r="I461" i="1" s="1"/>
  <c r="H442" i="1"/>
  <c r="I442" i="1" s="1"/>
  <c r="H452" i="1"/>
  <c r="I452" i="1" s="1"/>
  <c r="H450" i="1"/>
  <c r="I450" i="1" s="1"/>
  <c r="H449" i="1"/>
  <c r="I449" i="1" s="1"/>
  <c r="H481" i="1"/>
  <c r="I481" i="1" s="1"/>
  <c r="H477" i="1"/>
  <c r="I477" i="1" s="1"/>
  <c r="I483" i="1"/>
  <c r="I484" i="1"/>
  <c r="H482" i="1"/>
  <c r="I482" i="1" s="1"/>
  <c r="H487" i="1"/>
  <c r="I487" i="1" s="1"/>
  <c r="H454" i="1"/>
  <c r="I454" i="1" s="1"/>
  <c r="H486" i="1"/>
  <c r="I486" i="1" s="1"/>
  <c r="H451" i="1"/>
  <c r="I451" i="1" s="1"/>
  <c r="H488" i="1"/>
  <c r="I488" i="1" s="1"/>
  <c r="I194" i="1"/>
  <c r="H168" i="1"/>
  <c r="I168" i="1" s="1"/>
  <c r="H330" i="1"/>
  <c r="I330" i="1" s="1"/>
  <c r="H337" i="1"/>
  <c r="I337" i="1" s="1"/>
  <c r="H198" i="1"/>
  <c r="I198" i="1" s="1"/>
  <c r="H166" i="1"/>
  <c r="I166" i="1" s="1"/>
  <c r="H193" i="1"/>
  <c r="I193" i="1" s="1"/>
  <c r="I216" i="1"/>
  <c r="H380" i="1" l="1"/>
  <c r="I380" i="1" s="1"/>
  <c r="H405" i="1"/>
  <c r="I405" i="1" s="1"/>
  <c r="H401" i="1"/>
  <c r="I401" i="1" s="1"/>
  <c r="H319" i="1"/>
  <c r="I319" i="1" s="1"/>
  <c r="H431" i="1"/>
  <c r="I431" i="1" s="1"/>
  <c r="H430" i="1"/>
  <c r="I430" i="1" s="1"/>
  <c r="H403" i="1"/>
  <c r="I403" i="1" s="1"/>
  <c r="H411" i="1"/>
  <c r="I411" i="1" s="1"/>
  <c r="H410" i="1"/>
  <c r="I410" i="1" s="1"/>
  <c r="H412" i="1"/>
  <c r="I412" i="1" s="1"/>
  <c r="H414" i="1"/>
  <c r="I414" i="1" s="1"/>
  <c r="H395" i="1"/>
  <c r="I395" i="1" s="1"/>
  <c r="H404" i="1"/>
  <c r="I404" i="1" s="1"/>
  <c r="H393" i="1"/>
  <c r="I393" i="1" s="1"/>
  <c r="H386" i="1"/>
  <c r="I386" i="1" s="1"/>
  <c r="H392" i="1"/>
  <c r="I392" i="1" s="1"/>
  <c r="H423" i="1"/>
  <c r="I423" i="1" s="1"/>
  <c r="H424" i="1"/>
  <c r="I424" i="1" s="1"/>
  <c r="H416" i="1"/>
  <c r="I416" i="1" s="1"/>
  <c r="H417" i="1"/>
  <c r="I417" i="1" s="1"/>
  <c r="H418" i="1"/>
  <c r="I418" i="1" s="1"/>
  <c r="H419" i="1"/>
  <c r="I419" i="1" s="1"/>
  <c r="H420" i="1"/>
  <c r="I420" i="1" s="1"/>
  <c r="H421" i="1"/>
  <c r="I421" i="1" s="1"/>
  <c r="H415" i="1"/>
  <c r="I415" i="1" s="1"/>
  <c r="H422" i="1"/>
  <c r="I422" i="1" s="1"/>
  <c r="H313" i="1"/>
  <c r="I313" i="1" s="1"/>
  <c r="H425" i="1"/>
  <c r="I425" i="1" s="1"/>
  <c r="H428" i="1"/>
  <c r="I428" i="1" s="1"/>
  <c r="H402" i="1"/>
  <c r="I402" i="1" s="1"/>
  <c r="H427" i="1"/>
  <c r="I427" i="1" s="1"/>
  <c r="I432" i="1"/>
  <c r="H434" i="1"/>
  <c r="I434" i="1" s="1"/>
  <c r="I390" i="1"/>
  <c r="I433" i="1"/>
  <c r="H437" i="1"/>
  <c r="I437" i="1" s="1"/>
  <c r="H436" i="1"/>
  <c r="I436" i="1" s="1"/>
  <c r="H438" i="1"/>
  <c r="I438" i="1" s="1"/>
  <c r="H408" i="1"/>
  <c r="I408" i="1" s="1"/>
  <c r="H426" i="1"/>
  <c r="I426" i="1" s="1"/>
  <c r="H443" i="1"/>
  <c r="I443" i="1" s="1"/>
  <c r="H413" i="1"/>
  <c r="I413" i="1" s="1"/>
  <c r="H429" i="1"/>
  <c r="I429" i="1" s="1"/>
  <c r="H439" i="1"/>
  <c r="I439" i="1" s="1"/>
  <c r="H440" i="1"/>
  <c r="I440" i="1" s="1"/>
  <c r="H441" i="1"/>
  <c r="I441" i="1" s="1"/>
  <c r="H444" i="1"/>
  <c r="I444" i="1" s="1"/>
  <c r="H446" i="1"/>
  <c r="I446" i="1" s="1"/>
  <c r="I445" i="1"/>
  <c r="H448" i="1"/>
  <c r="I448" i="1" s="1"/>
  <c r="I459" i="1"/>
  <c r="H453" i="1"/>
  <c r="I453" i="1" s="1"/>
  <c r="H480" i="1"/>
  <c r="I480" i="1" s="1"/>
  <c r="H465" i="1"/>
  <c r="I465" i="1" s="1"/>
  <c r="I73" i="1" l="1"/>
  <c r="I35" i="1"/>
  <c r="H298" i="1" l="1"/>
  <c r="I298" i="1" s="1"/>
  <c r="H305" i="1"/>
  <c r="I305" i="1" s="1"/>
  <c r="H333" i="1"/>
  <c r="I333" i="1" s="1"/>
  <c r="H326" i="1"/>
  <c r="I326" i="1" s="1"/>
  <c r="H336" i="1"/>
  <c r="I336" i="1" s="1"/>
  <c r="H335" i="1"/>
  <c r="I335" i="1" s="1"/>
  <c r="H332" i="1"/>
  <c r="I332" i="1" s="1"/>
  <c r="H309" i="1"/>
  <c r="I309" i="1" s="1"/>
  <c r="H267" i="1"/>
  <c r="I267" i="1" s="1"/>
  <c r="H262" i="1"/>
  <c r="I262" i="1" s="1"/>
  <c r="H304" i="1"/>
  <c r="I304" i="1" s="1"/>
  <c r="H295" i="1"/>
  <c r="I295" i="1" s="1"/>
  <c r="H291" i="1"/>
  <c r="I291" i="1" s="1"/>
  <c r="H310" i="1"/>
  <c r="I310" i="1" s="1"/>
  <c r="H318" i="1"/>
  <c r="I318" i="1" s="1"/>
  <c r="H346" i="1"/>
  <c r="I346" i="1" s="1"/>
  <c r="H343" i="1"/>
  <c r="I343" i="1" s="1"/>
  <c r="H334" i="1"/>
  <c r="I334" i="1" s="1"/>
  <c r="H348" i="1"/>
  <c r="I348" i="1" s="1"/>
  <c r="H315" i="1"/>
  <c r="I315" i="1" s="1"/>
  <c r="H311" i="1"/>
  <c r="I311" i="1" s="1"/>
  <c r="H300" i="1"/>
  <c r="I300" i="1" s="1"/>
  <c r="H344" i="1"/>
  <c r="I344" i="1" s="1"/>
  <c r="I353" i="1"/>
  <c r="H357" i="1"/>
  <c r="I357" i="1" s="1"/>
  <c r="H358" i="1"/>
  <c r="I358" i="1" s="1"/>
  <c r="H359" i="1"/>
  <c r="I359" i="1" s="1"/>
  <c r="H356" i="1"/>
  <c r="I356" i="1" s="1"/>
  <c r="H360" i="1"/>
  <c r="I360" i="1" s="1"/>
  <c r="H361" i="1"/>
  <c r="I361" i="1" s="1"/>
  <c r="H362" i="1"/>
  <c r="I362" i="1" s="1"/>
  <c r="H352" i="1"/>
  <c r="I352" i="1" s="1"/>
  <c r="H364" i="1"/>
  <c r="I364" i="1" s="1"/>
  <c r="H312" i="1"/>
  <c r="I312" i="1" s="1"/>
  <c r="H307" i="1"/>
  <c r="I307" i="1" s="1"/>
  <c r="I373" i="1"/>
  <c r="I372" i="1"/>
  <c r="I371" i="1"/>
  <c r="H370" i="1"/>
  <c r="I370" i="1" s="1"/>
  <c r="H366" i="1"/>
  <c r="I366" i="1" s="1"/>
  <c r="H369" i="1"/>
  <c r="I369" i="1" s="1"/>
  <c r="H375" i="1"/>
  <c r="I375" i="1" s="1"/>
  <c r="H374" i="1"/>
  <c r="I374" i="1" s="1"/>
  <c r="H281" i="1"/>
  <c r="I281" i="1" s="1"/>
  <c r="H368" i="1"/>
  <c r="I368" i="1" s="1"/>
  <c r="I363" i="1"/>
  <c r="H365" i="1"/>
  <c r="I365" i="1" s="1"/>
  <c r="H377" i="1"/>
  <c r="I377" i="1" s="1"/>
  <c r="H381" i="1"/>
  <c r="I381" i="1" s="1"/>
  <c r="H379" i="1"/>
  <c r="I379" i="1" s="1"/>
  <c r="H378" i="1"/>
  <c r="I378" i="1" s="1"/>
  <c r="H385" i="1"/>
  <c r="I385" i="1" s="1"/>
  <c r="I388" i="1"/>
  <c r="I292" i="1"/>
  <c r="I293" i="1"/>
  <c r="H387" i="1"/>
  <c r="I387" i="1" s="1"/>
  <c r="H397" i="1"/>
  <c r="I397" i="1" s="1"/>
  <c r="H407" i="1"/>
  <c r="I407" i="1" s="1"/>
  <c r="H396" i="1"/>
  <c r="I396" i="1" s="1"/>
  <c r="H399" i="1"/>
  <c r="I399" i="1" s="1"/>
  <c r="I406" i="1"/>
  <c r="H391" i="1"/>
  <c r="I391" i="1" s="1"/>
  <c r="H398" i="1"/>
  <c r="I398" i="1" s="1"/>
  <c r="H301" i="1"/>
  <c r="I301" i="1" s="1"/>
  <c r="H299" i="1"/>
  <c r="I299" i="1" s="1"/>
  <c r="H297" i="1"/>
  <c r="H325" i="1" l="1"/>
  <c r="H187" i="1" l="1"/>
  <c r="H280" i="1" l="1"/>
  <c r="H303" i="1"/>
  <c r="I303" i="1" s="1"/>
  <c r="H251" i="1"/>
  <c r="I251" i="1" s="1"/>
  <c r="H245" i="1"/>
  <c r="I245" i="1" s="1"/>
  <c r="H294" i="1"/>
  <c r="I294" i="1" s="1"/>
  <c r="H320" i="1"/>
  <c r="I320" i="1" s="1"/>
  <c r="H302" i="1"/>
  <c r="I302" i="1" s="1"/>
  <c r="H296" i="1"/>
  <c r="I296" i="1" s="1"/>
  <c r="H308" i="1"/>
  <c r="I308" i="1" s="1"/>
  <c r="H306" i="1"/>
  <c r="I306" i="1" s="1"/>
  <c r="H127" i="1"/>
  <c r="I127" i="1" s="1"/>
  <c r="H324" i="1"/>
  <c r="I324" i="1" s="1"/>
  <c r="I327" i="1"/>
  <c r="I325" i="1"/>
  <c r="I297" i="1"/>
  <c r="H266" i="1"/>
  <c r="I266" i="1" s="1"/>
  <c r="H284" i="1"/>
  <c r="I284" i="1" s="1"/>
  <c r="H97" i="1" l="1"/>
  <c r="H242" i="1" l="1"/>
  <c r="I272" i="1" l="1"/>
  <c r="I271" i="1"/>
  <c r="I270" i="1"/>
  <c r="H274" i="1"/>
  <c r="I274" i="1" s="1"/>
  <c r="H263" i="1"/>
  <c r="I263" i="1" s="1"/>
  <c r="H269" i="1"/>
  <c r="I269" i="1" s="1"/>
  <c r="H268" i="1"/>
  <c r="I268" i="1" s="1"/>
  <c r="H277" i="1"/>
  <c r="I277" i="1" s="1"/>
  <c r="H276" i="1"/>
  <c r="I276" i="1" s="1"/>
  <c r="H254" i="1"/>
  <c r="I254" i="1" s="1"/>
  <c r="H250" i="1"/>
  <c r="I250" i="1" s="1"/>
  <c r="H255" i="1"/>
  <c r="I255" i="1" s="1"/>
  <c r="H258" i="1"/>
  <c r="I258" i="1" s="1"/>
  <c r="H265" i="1"/>
  <c r="I265" i="1" s="1"/>
  <c r="H273" i="1"/>
  <c r="I273" i="1" s="1"/>
  <c r="I220" i="1"/>
  <c r="H233" i="1"/>
  <c r="I233" i="1" s="1"/>
  <c r="H162" i="1"/>
  <c r="I162" i="1" s="1"/>
  <c r="H223" i="1"/>
  <c r="I223" i="1" s="1"/>
  <c r="H224" i="1"/>
  <c r="I224" i="1" s="1"/>
  <c r="I283" i="1"/>
  <c r="H225" i="1"/>
  <c r="I225" i="1" s="1"/>
  <c r="H290" i="1"/>
  <c r="I290" i="1" s="1"/>
  <c r="H285" i="1"/>
  <c r="I285" i="1" s="1"/>
  <c r="I288" i="1"/>
  <c r="H257" i="1"/>
  <c r="I257" i="1" s="1"/>
  <c r="I280" i="1"/>
  <c r="I279" i="1"/>
  <c r="H282" i="1"/>
  <c r="I282" i="1" s="1"/>
  <c r="H289" i="1"/>
  <c r="I289" i="1" s="1"/>
  <c r="I187" i="1"/>
  <c r="H182" i="1" l="1"/>
  <c r="H180" i="1" l="1"/>
  <c r="H200" i="1"/>
  <c r="H156" i="1" l="1"/>
  <c r="I156" i="1" s="1"/>
  <c r="I178" i="1" l="1"/>
  <c r="H172" i="1"/>
  <c r="I172" i="1" s="1"/>
  <c r="H191" i="1"/>
  <c r="I191" i="1" s="1"/>
  <c r="H165" i="1"/>
  <c r="I165" i="1" s="1"/>
  <c r="H174" i="1"/>
  <c r="I174" i="1" s="1"/>
  <c r="H192" i="1"/>
  <c r="I192" i="1" s="1"/>
  <c r="H196" i="1"/>
  <c r="I196" i="1" s="1"/>
  <c r="H177" i="1"/>
  <c r="I177" i="1" s="1"/>
  <c r="H186" i="1"/>
  <c r="I186" i="1" s="1"/>
  <c r="H185" i="1"/>
  <c r="I185" i="1" s="1"/>
  <c r="I200" i="1"/>
  <c r="H190" i="1"/>
  <c r="I190" i="1" s="1"/>
  <c r="I180" i="1"/>
  <c r="H176" i="1"/>
  <c r="I176" i="1" s="1"/>
  <c r="H183" i="1"/>
  <c r="I183" i="1" s="1"/>
  <c r="H179" i="1"/>
  <c r="I179" i="1" s="1"/>
  <c r="H175" i="1"/>
  <c r="I175" i="1" s="1"/>
  <c r="H189" i="1"/>
  <c r="I189" i="1" s="1"/>
  <c r="H184" i="1"/>
  <c r="I184" i="1" s="1"/>
  <c r="H203" i="1"/>
  <c r="I203" i="1" s="1"/>
  <c r="I205" i="1"/>
  <c r="I208" i="1"/>
  <c r="I182" i="1"/>
  <c r="H201" i="1"/>
  <c r="I201" i="1" s="1"/>
  <c r="H206" i="1"/>
  <c r="I206" i="1" s="1"/>
  <c r="H173" i="1"/>
  <c r="I173" i="1" s="1"/>
  <c r="H207" i="1"/>
  <c r="I207" i="1" s="1"/>
  <c r="H212" i="1"/>
  <c r="I212" i="1" s="1"/>
  <c r="H209" i="1"/>
  <c r="I209" i="1" s="1"/>
  <c r="H211" i="1"/>
  <c r="I211" i="1" s="1"/>
  <c r="H210" i="1"/>
  <c r="I210" i="1" s="1"/>
  <c r="H204" i="1"/>
  <c r="I204" i="1" s="1"/>
  <c r="I214" i="1"/>
  <c r="I213" i="1"/>
  <c r="I215" i="1"/>
  <c r="H219" i="1"/>
  <c r="I219" i="1" s="1"/>
  <c r="H222" i="1"/>
  <c r="I222" i="1" s="1"/>
  <c r="H231" i="1"/>
  <c r="I231" i="1" s="1"/>
  <c r="H226" i="1"/>
  <c r="I226" i="1" s="1"/>
  <c r="H171" i="1"/>
  <c r="I171" i="1" s="1"/>
  <c r="H202" i="1"/>
  <c r="I202" i="1" s="1"/>
  <c r="H236" i="1"/>
  <c r="I236" i="1" s="1"/>
  <c r="H232" i="1"/>
  <c r="I232" i="1" s="1"/>
  <c r="H229" i="1"/>
  <c r="I229" i="1" s="1"/>
  <c r="I181" i="1"/>
  <c r="H199" i="1"/>
  <c r="I199" i="1" s="1"/>
  <c r="H240" i="1"/>
  <c r="I240" i="1" s="1"/>
  <c r="H246" i="1"/>
  <c r="I246" i="1" s="1"/>
  <c r="I248" i="1"/>
  <c r="H247" i="1"/>
  <c r="I247" i="1" s="1"/>
  <c r="H221" i="1"/>
  <c r="I221" i="1" s="1"/>
  <c r="H195" i="1"/>
  <c r="I195" i="1" s="1"/>
  <c r="H218" i="1"/>
  <c r="I218" i="1" s="1"/>
  <c r="I241" i="1"/>
  <c r="H239" i="1"/>
  <c r="I239" i="1" s="1"/>
  <c r="H249" i="1"/>
  <c r="I249" i="1" s="1"/>
  <c r="H256" i="1"/>
  <c r="I256" i="1" s="1"/>
  <c r="H230" i="1"/>
  <c r="I230" i="1" s="1"/>
  <c r="H228" i="1"/>
  <c r="I228" i="1" s="1"/>
  <c r="H244" i="1"/>
  <c r="I244" i="1" s="1"/>
  <c r="H235" i="1"/>
  <c r="I235" i="1" s="1"/>
  <c r="H252" i="1"/>
  <c r="I252" i="1" s="1"/>
  <c r="H197" i="1"/>
  <c r="I197" i="1" s="1"/>
  <c r="H259" i="1"/>
  <c r="I259" i="1" s="1"/>
  <c r="I261" i="1"/>
  <c r="H237" i="1"/>
  <c r="I237" i="1" s="1"/>
  <c r="I242" i="1"/>
  <c r="H243" i="1"/>
  <c r="I243" i="1" s="1"/>
  <c r="H238" i="1"/>
  <c r="I238" i="1" s="1"/>
  <c r="H234" i="1"/>
  <c r="I234" i="1" s="1"/>
  <c r="H260" i="1"/>
  <c r="I260" i="1" s="1"/>
  <c r="H264" i="1"/>
  <c r="I264" i="1" s="1"/>
  <c r="H188" i="1"/>
  <c r="I188" i="1" s="1"/>
  <c r="I146" i="1" l="1"/>
  <c r="H103" i="1"/>
  <c r="I103" i="1" s="1"/>
  <c r="H121" i="1"/>
  <c r="I121" i="1" s="1"/>
  <c r="H149" i="1"/>
  <c r="I149" i="1" s="1"/>
  <c r="H128" i="1"/>
  <c r="I128" i="1" s="1"/>
  <c r="H114" i="1"/>
  <c r="I114" i="1" s="1"/>
  <c r="H150" i="1"/>
  <c r="I150" i="1" s="1"/>
  <c r="H122" i="1"/>
  <c r="I122" i="1" s="1"/>
  <c r="H116" i="1"/>
  <c r="I116" i="1" s="1"/>
  <c r="H124" i="1"/>
  <c r="I124" i="1" s="1"/>
  <c r="H151" i="1"/>
  <c r="I151" i="1" s="1"/>
  <c r="H155" i="1"/>
  <c r="I155" i="1" s="1"/>
  <c r="H158" i="1"/>
  <c r="I158" i="1" s="1"/>
  <c r="H152" i="1"/>
  <c r="I152" i="1" s="1"/>
  <c r="H159" i="1"/>
  <c r="I159" i="1" s="1"/>
  <c r="H160" i="1"/>
  <c r="I160" i="1" s="1"/>
  <c r="H110" i="1"/>
  <c r="I110" i="1" s="1"/>
  <c r="H164" i="1"/>
  <c r="I164" i="1" s="1"/>
  <c r="H170" i="1"/>
  <c r="I170" i="1" s="1"/>
  <c r="H141" i="1"/>
  <c r="I141" i="1" s="1"/>
  <c r="H154" i="1"/>
  <c r="I154" i="1" s="1"/>
  <c r="H157" i="1"/>
  <c r="I157" i="1" s="1"/>
  <c r="H161" i="1"/>
  <c r="I161" i="1" s="1"/>
  <c r="I169" i="1"/>
  <c r="H167" i="1"/>
  <c r="I167" i="1" s="1"/>
  <c r="H119" i="1"/>
  <c r="I153" i="1" l="1"/>
  <c r="H108" i="1"/>
  <c r="H101" i="1"/>
  <c r="H92" i="1" l="1"/>
  <c r="I92" i="1" s="1"/>
  <c r="H130" i="1"/>
  <c r="I130" i="1" s="1"/>
  <c r="H113" i="1"/>
  <c r="I113" i="1" s="1"/>
  <c r="H111" i="1"/>
  <c r="I111" i="1" s="1"/>
  <c r="H131" i="1"/>
  <c r="I131" i="1" s="1"/>
  <c r="H61" i="1"/>
  <c r="I61" i="1" s="1"/>
  <c r="I84" i="1"/>
  <c r="H132" i="1"/>
  <c r="I132" i="1" s="1"/>
  <c r="H135" i="1"/>
  <c r="I135" i="1" s="1"/>
  <c r="H134" i="1"/>
  <c r="I134" i="1" s="1"/>
  <c r="H126" i="1"/>
  <c r="I126" i="1" s="1"/>
  <c r="I136" i="1"/>
  <c r="H137" i="1"/>
  <c r="I137" i="1" s="1"/>
  <c r="H139" i="1"/>
  <c r="I139" i="1" s="1"/>
  <c r="H138" i="1"/>
  <c r="I138" i="1" s="1"/>
  <c r="H117" i="1"/>
  <c r="I117" i="1" s="1"/>
  <c r="H123" i="1"/>
  <c r="I123" i="1" s="1"/>
  <c r="H140" i="1"/>
  <c r="I140" i="1" s="1"/>
  <c r="H133" i="1"/>
  <c r="I133" i="1" s="1"/>
  <c r="H120" i="1"/>
  <c r="I120" i="1" s="1"/>
  <c r="H142" i="1"/>
  <c r="I142" i="1" s="1"/>
  <c r="H129" i="1"/>
  <c r="I129" i="1" s="1"/>
  <c r="H147" i="1"/>
  <c r="I147" i="1" s="1"/>
  <c r="I145" i="1"/>
  <c r="I143" i="1"/>
  <c r="I144" i="1"/>
  <c r="I119" i="1"/>
  <c r="H112" i="1"/>
  <c r="I112" i="1" s="1"/>
  <c r="H148" i="1"/>
  <c r="I148" i="1" s="1"/>
  <c r="H125" i="1"/>
  <c r="I125" i="1" s="1"/>
  <c r="H66" i="1" l="1"/>
  <c r="H75" i="1" l="1"/>
  <c r="H28" i="1" l="1"/>
  <c r="J15" i="1" l="1"/>
  <c r="H24" i="1" l="1"/>
  <c r="I24" i="1" s="1"/>
  <c r="H21" i="1"/>
  <c r="I21" i="1" s="1"/>
  <c r="H31" i="1"/>
  <c r="I31" i="1" s="1"/>
  <c r="H32" i="1"/>
  <c r="I32" i="1" s="1"/>
  <c r="H20" i="1"/>
  <c r="I20" i="1" s="1"/>
  <c r="H22" i="1"/>
  <c r="I22" i="1" s="1"/>
  <c r="H27" i="1"/>
  <c r="I27" i="1" s="1"/>
  <c r="H30" i="1"/>
  <c r="I30" i="1" s="1"/>
  <c r="H36" i="1"/>
  <c r="I36" i="1" s="1"/>
  <c r="H23" i="1"/>
  <c r="I23" i="1" s="1"/>
  <c r="H38" i="1"/>
  <c r="I38" i="1" s="1"/>
  <c r="I37" i="1"/>
  <c r="H40" i="1"/>
  <c r="I40" i="1" s="1"/>
  <c r="H25" i="1"/>
  <c r="I25" i="1" s="1"/>
  <c r="H26" i="1"/>
  <c r="I26" i="1" s="1"/>
  <c r="H41" i="1"/>
  <c r="I41" i="1" s="1"/>
  <c r="I28" i="1"/>
  <c r="H33" i="1"/>
  <c r="I33" i="1" s="1"/>
  <c r="I43" i="1"/>
  <c r="H51" i="1"/>
  <c r="I51" i="1" s="1"/>
  <c r="H52" i="1"/>
  <c r="I52" i="1" s="1"/>
  <c r="H53" i="1"/>
  <c r="I53" i="1" s="1"/>
  <c r="H50" i="1"/>
  <c r="I50" i="1" s="1"/>
  <c r="H46" i="1"/>
  <c r="I46" i="1" s="1"/>
  <c r="H47" i="1"/>
  <c r="I47" i="1" s="1"/>
  <c r="H42" i="1"/>
  <c r="I42" i="1" s="1"/>
  <c r="H48" i="1"/>
  <c r="I48" i="1" s="1"/>
  <c r="H55" i="1"/>
  <c r="I55" i="1" s="1"/>
  <c r="H49" i="1"/>
  <c r="I49" i="1" s="1"/>
  <c r="H44" i="1"/>
  <c r="I44" i="1" s="1"/>
  <c r="H54" i="1"/>
  <c r="I54" i="1" s="1"/>
  <c r="H60" i="1"/>
  <c r="I60" i="1" s="1"/>
  <c r="H57" i="1"/>
  <c r="I57" i="1" s="1"/>
  <c r="H56" i="1"/>
  <c r="I56" i="1" s="1"/>
  <c r="H67" i="1"/>
  <c r="I67" i="1" s="1"/>
  <c r="H63" i="1"/>
  <c r="I63" i="1" s="1"/>
  <c r="H65" i="1"/>
  <c r="I65" i="1" s="1"/>
  <c r="H34" i="1"/>
  <c r="I34" i="1" s="1"/>
  <c r="H2" i="1"/>
  <c r="I2" i="1" s="1"/>
  <c r="H76" i="1"/>
  <c r="I76" i="1" s="1"/>
  <c r="I75" i="1"/>
  <c r="H71" i="1"/>
  <c r="I71" i="1" s="1"/>
  <c r="H77" i="1"/>
  <c r="I77" i="1" s="1"/>
  <c r="H72" i="1"/>
  <c r="I72" i="1" s="1"/>
  <c r="I78" i="1"/>
  <c r="H62" i="1"/>
  <c r="I62" i="1" s="1"/>
  <c r="H45" i="1"/>
  <c r="I45" i="1" s="1"/>
  <c r="H59" i="1"/>
  <c r="I59" i="1" s="1"/>
  <c r="I17" i="1"/>
  <c r="I16" i="1"/>
  <c r="H82" i="1"/>
  <c r="I82" i="1" s="1"/>
  <c r="H58" i="1"/>
  <c r="I58" i="1" s="1"/>
  <c r="H80" i="1"/>
  <c r="I80" i="1" s="1"/>
  <c r="H68" i="1"/>
  <c r="I68" i="1" s="1"/>
  <c r="H69" i="1"/>
  <c r="I69" i="1" s="1"/>
  <c r="H74" i="1"/>
  <c r="I74" i="1" s="1"/>
  <c r="H79" i="1"/>
  <c r="I79" i="1" s="1"/>
  <c r="I87" i="1"/>
  <c r="H81" i="1"/>
  <c r="I81" i="1" s="1"/>
  <c r="I66" i="1"/>
  <c r="H70" i="1"/>
  <c r="I70" i="1" s="1"/>
  <c r="H83" i="1"/>
  <c r="I83" i="1" s="1"/>
  <c r="H64" i="1"/>
  <c r="I64" i="1" s="1"/>
  <c r="I94" i="1"/>
  <c r="H93" i="1"/>
  <c r="I93" i="1" s="1"/>
  <c r="I97" i="1"/>
  <c r="H91" i="1"/>
  <c r="I91" i="1" s="1"/>
  <c r="H89" i="1"/>
  <c r="I89" i="1" s="1"/>
  <c r="H96" i="1"/>
  <c r="I96" i="1" s="1"/>
  <c r="H98" i="1"/>
  <c r="I98" i="1" s="1"/>
  <c r="H99" i="1"/>
  <c r="I99" i="1" s="1"/>
  <c r="H90" i="1"/>
  <c r="I90" i="1" s="1"/>
  <c r="H88" i="1"/>
  <c r="I88" i="1" s="1"/>
  <c r="H95" i="1"/>
  <c r="I95" i="1" s="1"/>
  <c r="H85" i="1"/>
  <c r="I85" i="1" s="1"/>
  <c r="I102" i="1"/>
  <c r="H86" i="1"/>
  <c r="I86" i="1" s="1"/>
  <c r="I101" i="1"/>
  <c r="I100" i="1"/>
  <c r="I108" i="1"/>
  <c r="H107" i="1"/>
  <c r="I107" i="1" s="1"/>
  <c r="H104" i="1"/>
  <c r="I104" i="1" s="1"/>
  <c r="H109" i="1"/>
  <c r="I109" i="1" s="1"/>
  <c r="H105" i="1"/>
  <c r="I105" i="1" s="1"/>
  <c r="H106" i="1"/>
  <c r="I106" i="1" s="1"/>
  <c r="H118" i="1"/>
  <c r="I118" i="1" s="1"/>
  <c r="I115" i="1"/>
  <c r="H9" i="1"/>
  <c r="H8" i="1"/>
  <c r="I8" i="1" s="1"/>
  <c r="H7" i="1"/>
  <c r="I7" i="1" s="1"/>
  <c r="H6" i="1"/>
  <c r="I6" i="1" s="1"/>
  <c r="H5" i="1"/>
  <c r="H3" i="1"/>
  <c r="I3" i="1" s="1"/>
  <c r="I9" i="1"/>
  <c r="H12" i="1"/>
  <c r="I12" i="1" s="1"/>
  <c r="H14" i="1"/>
  <c r="I14" i="1" s="1"/>
  <c r="H11" i="1"/>
  <c r="I11" i="1" s="1"/>
  <c r="H10" i="1"/>
  <c r="I10" i="1" s="1"/>
  <c r="H4" i="1"/>
  <c r="I4" i="1" s="1"/>
  <c r="H18" i="1"/>
  <c r="I18" i="1" s="1"/>
  <c r="H19" i="1"/>
  <c r="I19" i="1" s="1"/>
  <c r="H29" i="1"/>
  <c r="I29" i="1" s="1"/>
  <c r="I13" i="1"/>
  <c r="I15" i="1"/>
  <c r="I5" i="1" l="1"/>
  <c r="I707" i="1" s="1"/>
</calcChain>
</file>

<file path=xl/sharedStrings.xml><?xml version="1.0" encoding="utf-8"?>
<sst xmlns="http://schemas.openxmlformats.org/spreadsheetml/2006/main" count="3591" uniqueCount="823">
  <si>
    <t>NIF/CIF Perceptor</t>
  </si>
  <si>
    <t>Nombre Perceptor</t>
  </si>
  <si>
    <t>Nº Factura</t>
  </si>
  <si>
    <t>Fecha Factura</t>
  </si>
  <si>
    <t>Base Imponible</t>
  </si>
  <si>
    <t>Importe I.V.A.</t>
  </si>
  <si>
    <t>Importe Facturado</t>
  </si>
  <si>
    <t>Retención.</t>
  </si>
  <si>
    <t>A26019992</t>
  </si>
  <si>
    <t>FCC AQUALIA, SA</t>
  </si>
  <si>
    <t>Q3000227C</t>
  </si>
  <si>
    <t>ESAMUR</t>
  </si>
  <si>
    <t>B73199283</t>
  </si>
  <si>
    <t>SYMLOGIC, SL</t>
  </si>
  <si>
    <t>B73124943</t>
  </si>
  <si>
    <t>DIESEL MEDITERRÁNEO, SL</t>
  </si>
  <si>
    <t>B30472559</t>
  </si>
  <si>
    <t>E.S. MIRAMAR, SL</t>
  </si>
  <si>
    <t>A30621528</t>
  </si>
  <si>
    <t>COMERCIAL HUERTAS, SA</t>
  </si>
  <si>
    <t>B73175572</t>
  </si>
  <si>
    <t>FERRETERÍA ALBALADEJO</t>
  </si>
  <si>
    <t>E73724403</t>
  </si>
  <si>
    <t>GS10 CB</t>
  </si>
  <si>
    <t>B30693147</t>
  </si>
  <si>
    <t>ELECTRÓNICA MARTÍNEZ DE CARTAGENA, SL</t>
  </si>
  <si>
    <t>B73187049</t>
  </si>
  <si>
    <t>GESTIÓN DE AISLAMIENTO</t>
  </si>
  <si>
    <t>B73483281</t>
  </si>
  <si>
    <t>SOLUCIONES TÉCNICAS DIGITALES</t>
  </si>
  <si>
    <t>21474573W</t>
  </si>
  <si>
    <t>JOSE GABRIEL CUEVAS CALABUIG</t>
  </si>
  <si>
    <t>E30595730</t>
  </si>
  <si>
    <t>ACQUA, CB</t>
  </si>
  <si>
    <t>B30687610</t>
  </si>
  <si>
    <t>COMERCIAL DE PINTURAS BRIZ, SL</t>
  </si>
  <si>
    <t>B30888325</t>
  </si>
  <si>
    <t>TURENZA ANTHIRIUM, SL</t>
  </si>
  <si>
    <t>B30789143</t>
  </si>
  <si>
    <t>SAFETY FOURTEEN, SL</t>
  </si>
  <si>
    <t>Q0878007D</t>
  </si>
  <si>
    <t>REAL FEDERACIÓN ESPAÑOLA DE TAEKWONDO</t>
  </si>
  <si>
    <t>101/2016</t>
  </si>
  <si>
    <t>B30699060</t>
  </si>
  <si>
    <t>LA PIRRINA, SL</t>
  </si>
  <si>
    <t>F17 484</t>
  </si>
  <si>
    <t>B30709000</t>
  </si>
  <si>
    <t>ELECTROMECÁNICA HUERTAS, SL</t>
  </si>
  <si>
    <t>Q3</t>
  </si>
  <si>
    <t>B30730782</t>
  </si>
  <si>
    <t>HIDRÁULICAS CARTHAGO, SL</t>
  </si>
  <si>
    <t>48648321D</t>
  </si>
  <si>
    <t>CARLA FERRER LÓPEZ</t>
  </si>
  <si>
    <t>B30505887</t>
  </si>
  <si>
    <t>INTEREMPLEO E.T.T. S.L.</t>
  </si>
  <si>
    <t>04CT/2017000001</t>
  </si>
  <si>
    <t>Q2878010D</t>
  </si>
  <si>
    <t>FEDERACIÓN ESPAÑOLA DE BOXEO</t>
  </si>
  <si>
    <t>04/17</t>
  </si>
  <si>
    <t>B30887731</t>
  </si>
  <si>
    <t>B30065668</t>
  </si>
  <si>
    <t>COPIMUR, SL</t>
  </si>
  <si>
    <t>74357330D</t>
  </si>
  <si>
    <t>M. ENCARNACIÓN ROS FERNÁNDEZ</t>
  </si>
  <si>
    <t>2017/005</t>
  </si>
  <si>
    <t>A28003119</t>
  </si>
  <si>
    <t>COMPAÑÍA ESPAÑOLA DE PETRÓLEOS, SAU</t>
  </si>
  <si>
    <t>B30665400</t>
  </si>
  <si>
    <t>F17/000186</t>
  </si>
  <si>
    <t>B30248017</t>
  </si>
  <si>
    <t>INGENIERÍA QUIPONS, SL</t>
  </si>
  <si>
    <t>L17-001</t>
  </si>
  <si>
    <t>B30399257</t>
  </si>
  <si>
    <t>MADBE SAN JAVIER, SL</t>
  </si>
  <si>
    <t>A17/1502</t>
  </si>
  <si>
    <t>1-103</t>
  </si>
  <si>
    <t>B30522312</t>
  </si>
  <si>
    <t>RAMÓN PARDO PARDO, SL</t>
  </si>
  <si>
    <t>Q51</t>
  </si>
  <si>
    <t>A83052407</t>
  </si>
  <si>
    <t>SOCIEDAD ESTATAL CORREOS Y TELÉGRAFOS SA</t>
  </si>
  <si>
    <t>307100320170207180732</t>
  </si>
  <si>
    <t>B73618756</t>
  </si>
  <si>
    <t>NÁUTICA JIMENEZ, SL</t>
  </si>
  <si>
    <t>F170043</t>
  </si>
  <si>
    <t>B30777619</t>
  </si>
  <si>
    <t>CASA ÁNGEL E HIJOS, SL</t>
  </si>
  <si>
    <t>B30062640</t>
  </si>
  <si>
    <t>COMERCIAL ROLDÁN, SL</t>
  </si>
  <si>
    <t>B-01844/17</t>
  </si>
  <si>
    <t>G30626303</t>
  </si>
  <si>
    <t>23045148E</t>
  </si>
  <si>
    <t>FRANCISCO GONZÁLEZ CLEMENTE</t>
  </si>
  <si>
    <t>B30593511</t>
  </si>
  <si>
    <t>ÁRIDOS HERNÁNDEZ DE LOS ALCÁZARES, SL</t>
  </si>
  <si>
    <t>41/2017</t>
  </si>
  <si>
    <t>170044648</t>
  </si>
  <si>
    <t>A85258549</t>
  </si>
  <si>
    <t>31821909Y</t>
  </si>
  <si>
    <t>MERCEDES MATEO VISUARA</t>
  </si>
  <si>
    <t>Q55</t>
  </si>
  <si>
    <t>B30834899</t>
  </si>
  <si>
    <t>TORRE PACHECO PATRIMONIO, SL</t>
  </si>
  <si>
    <t>VIRTUAL INFONET, SL</t>
  </si>
  <si>
    <t>B73073108</t>
  </si>
  <si>
    <t>02/2017</t>
  </si>
  <si>
    <t>17/000346</t>
  </si>
  <si>
    <t>22919779A</t>
  </si>
  <si>
    <t>MANUEL MARTOS MARTÍNEZ</t>
  </si>
  <si>
    <t>17/32</t>
  </si>
  <si>
    <t>A17/2761</t>
  </si>
  <si>
    <t>B30789952</t>
  </si>
  <si>
    <t>LIMPIEZAS ASÉPTICAS LOS CAMACHOS, SL</t>
  </si>
  <si>
    <t>182/2017</t>
  </si>
  <si>
    <t>B73082737</t>
  </si>
  <si>
    <t>SANITARY PROYECTOS Y OBRAS, SL</t>
  </si>
  <si>
    <t>T17/00232</t>
  </si>
  <si>
    <t>A/700209</t>
  </si>
  <si>
    <t>22989826S</t>
  </si>
  <si>
    <t>JOSE ANTONIO MORENO GUILLAMÓN</t>
  </si>
  <si>
    <t>A30168892</t>
  </si>
  <si>
    <t>MHAN LIFT, SL</t>
  </si>
  <si>
    <t>22953788H</t>
  </si>
  <si>
    <t>FRANCISCO AYUSO VELAR</t>
  </si>
  <si>
    <t>B73457400</t>
  </si>
  <si>
    <t>CORTADO HIGIENE PROFESIONAL, SL</t>
  </si>
  <si>
    <t>A17/3798</t>
  </si>
  <si>
    <t>B61566006</t>
  </si>
  <si>
    <t>BASTOS MEDICAL, SL</t>
  </si>
  <si>
    <t>17/112178</t>
  </si>
  <si>
    <t>A29742889</t>
  </si>
  <si>
    <t>CEF ALMACÉN MATERIAL ELÉCTRICO SAU</t>
  </si>
  <si>
    <t>27475824R</t>
  </si>
  <si>
    <t>AGUSTÍN IBAÑEZ CEREZO</t>
  </si>
  <si>
    <t>RC17/43</t>
  </si>
  <si>
    <t>07558169R</t>
  </si>
  <si>
    <t>22004009R</t>
  </si>
  <si>
    <t>JESÚS SÁNCHEZ GÓMEZ</t>
  </si>
  <si>
    <t>22902407L</t>
  </si>
  <si>
    <t>JOSÉ ISIDORO ROCA GARRE</t>
  </si>
  <si>
    <t>X035620</t>
  </si>
  <si>
    <t>T17/00291</t>
  </si>
  <si>
    <t>L17-0073</t>
  </si>
  <si>
    <t>Q96</t>
  </si>
  <si>
    <t>128/2017</t>
  </si>
  <si>
    <t>A30609689</t>
  </si>
  <si>
    <t>SUMINISTROS GENERALES DE ESCOMBRERAS, SA</t>
  </si>
  <si>
    <t>FA/000306</t>
  </si>
  <si>
    <t>B73815631</t>
  </si>
  <si>
    <t>SINERGIECO MURCIA, SL</t>
  </si>
  <si>
    <t>S17-0055</t>
  </si>
  <si>
    <t>PURIFICACIÓN DÍAZ MARTÍNEZ</t>
  </si>
  <si>
    <t>B63566844</t>
  </si>
  <si>
    <t>INVERSIONES NARÓN 2003, SL</t>
  </si>
  <si>
    <t>A17/5022</t>
  </si>
  <si>
    <t>48543074X</t>
  </si>
  <si>
    <t>VALENTÍN CONESA ALMAGRO</t>
  </si>
  <si>
    <t>17/89</t>
  </si>
  <si>
    <t>B73911315</t>
  </si>
  <si>
    <t>PISCINAS RAYMI, SL</t>
  </si>
  <si>
    <t>F700678</t>
  </si>
  <si>
    <t>A28076420</t>
  </si>
  <si>
    <t>REPSOL BUTANO, SA</t>
  </si>
  <si>
    <t>B53701660</t>
  </si>
  <si>
    <t>PROXIM DE OFICINAS, SL</t>
  </si>
  <si>
    <t>A/1669</t>
  </si>
  <si>
    <t>75223092M</t>
  </si>
  <si>
    <t>X037816</t>
  </si>
  <si>
    <t>17/91</t>
  </si>
  <si>
    <t>17/92</t>
  </si>
  <si>
    <t>FR020171355022</t>
  </si>
  <si>
    <t>V514</t>
  </si>
  <si>
    <t>A80907397</t>
  </si>
  <si>
    <t>VODAFONE ESPAÑA, SAU</t>
  </si>
  <si>
    <t>A28599033</t>
  </si>
  <si>
    <t>INDRA SISTEMAS, SA</t>
  </si>
  <si>
    <t>B73050502</t>
  </si>
  <si>
    <t>PRONURIEGOS, SL</t>
  </si>
  <si>
    <t>B73784316</t>
  </si>
  <si>
    <t>UN RINCÓN EN TU OFICINA, SL</t>
  </si>
  <si>
    <t>2017/A/12</t>
  </si>
  <si>
    <t>17/112</t>
  </si>
  <si>
    <t>B30795587</t>
  </si>
  <si>
    <t>VIRGEN DE LA CARIDAD PREVENCIÓN, SL</t>
  </si>
  <si>
    <t>2017-748</t>
  </si>
  <si>
    <t>21467537G</t>
  </si>
  <si>
    <t>EVA VERA BELLO</t>
  </si>
  <si>
    <t>A/117</t>
  </si>
  <si>
    <t>B30058309</t>
  </si>
  <si>
    <t>ALFONSO JIMÉNEZ E HIJOS, SL</t>
  </si>
  <si>
    <t>SM17/3456</t>
  </si>
  <si>
    <t>1-587</t>
  </si>
  <si>
    <t>Q6855015A</t>
  </si>
  <si>
    <t>FEDERACIÓN ANDALUZA DE ATLETISMO</t>
  </si>
  <si>
    <t>17/00206</t>
  </si>
  <si>
    <t>77705301P</t>
  </si>
  <si>
    <t>FULGENCIO ROSA PINA</t>
  </si>
  <si>
    <t>A17/6209</t>
  </si>
  <si>
    <t>B73331274</t>
  </si>
  <si>
    <t>INFORSYS DESPACHOS PROFESIONALES, SL</t>
  </si>
  <si>
    <t>M17/439</t>
  </si>
  <si>
    <t>A30147078</t>
  </si>
  <si>
    <t>ESTABLECIMIENTOS SÁNCHEZ, SA</t>
  </si>
  <si>
    <t>C93.317</t>
  </si>
  <si>
    <t>CARPINTERÍA 13 DE OCTUBRE, SL</t>
  </si>
  <si>
    <t>B30586556</t>
  </si>
  <si>
    <t>A80298896</t>
  </si>
  <si>
    <t>CEPSA COMERCIAL PETROLEO, SAU</t>
  </si>
  <si>
    <t>A86868189</t>
  </si>
  <si>
    <t>RENFE VIAJEROS, S.M.E., SA</t>
  </si>
  <si>
    <t>198/2017</t>
  </si>
  <si>
    <t>A78923125</t>
  </si>
  <si>
    <t>ADM17000012411</t>
  </si>
  <si>
    <t>A82756610</t>
  </si>
  <si>
    <t>HIGH TECH HOTELS &amp; RESORTS, SA</t>
  </si>
  <si>
    <t>B30716542</t>
  </si>
  <si>
    <t>GALINDO ALQUILER DE MAQUINARIA, SL</t>
  </si>
  <si>
    <t>80/2017</t>
  </si>
  <si>
    <t>B73734360</t>
  </si>
  <si>
    <t>GRUPO NIBERMA, SL</t>
  </si>
  <si>
    <t>A-30</t>
  </si>
  <si>
    <t>U86326626</t>
  </si>
  <si>
    <t>90H3UT070003</t>
  </si>
  <si>
    <t>B84818442</t>
  </si>
  <si>
    <t>LEROY MERLIN ESPAÑA, SLU</t>
  </si>
  <si>
    <t>040-0004-312896</t>
  </si>
  <si>
    <t>FA/000481</t>
  </si>
  <si>
    <t>V698</t>
  </si>
  <si>
    <t>B30447056</t>
  </si>
  <si>
    <t>GRUPO VILLAESCUSA DESARROLLO, SL</t>
  </si>
  <si>
    <t>463/17</t>
  </si>
  <si>
    <t>B80629850</t>
  </si>
  <si>
    <t>DEPORTES ALTERNATIVOS, SL</t>
  </si>
  <si>
    <t>025/681</t>
  </si>
  <si>
    <t>UTE TELEFÓNICA DE ESPAÑA, SAU TELEFÓNICA MÓVILES ESPAÑA, SAU</t>
  </si>
  <si>
    <t>B73060535</t>
  </si>
  <si>
    <t>MILENIO ELECTRONICA SL</t>
  </si>
  <si>
    <t>ML76/2017</t>
  </si>
  <si>
    <t>A17/7370</t>
  </si>
  <si>
    <t>B12852554</t>
  </si>
  <si>
    <t>ECOELEVA, SL</t>
  </si>
  <si>
    <t>FV17000015</t>
  </si>
  <si>
    <t>A73012569</t>
  </si>
  <si>
    <t>EMURTEL, SA</t>
  </si>
  <si>
    <t>0472-17</t>
  </si>
  <si>
    <t>307100320170424000000</t>
  </si>
  <si>
    <t>27426312P</t>
  </si>
  <si>
    <t>ANDRES MARTÍNEZ LÓPEZ</t>
  </si>
  <si>
    <t>T17/00550</t>
  </si>
  <si>
    <t>FV/2017/0072</t>
  </si>
  <si>
    <t>B73134090</t>
  </si>
  <si>
    <t>LA HITA ALQUILER DE MAQUINARIA, SL</t>
  </si>
  <si>
    <t>TP003468</t>
  </si>
  <si>
    <t>307100320170426000000</t>
  </si>
  <si>
    <t>T17/00653</t>
  </si>
  <si>
    <t>AUDAX ENERGÍA, SA</t>
  </si>
  <si>
    <t>18CT/2017000001</t>
  </si>
  <si>
    <t>F170111</t>
  </si>
  <si>
    <t>A/700495</t>
  </si>
  <si>
    <t>B30045462</t>
  </si>
  <si>
    <t>FRANCISCO FLORES HERNÁNDEZ, SL</t>
  </si>
  <si>
    <t>DISTRIBUCIÓN MAYORISTAS HIDROSANITARIA DEL SURESTE S.L.</t>
  </si>
  <si>
    <t>025/787</t>
  </si>
  <si>
    <t>294/2017</t>
  </si>
  <si>
    <t>1-830</t>
  </si>
  <si>
    <t>Q214</t>
  </si>
  <si>
    <t>C93.454</t>
  </si>
  <si>
    <t>B-09291/17</t>
  </si>
  <si>
    <t>TEDITRONIC, SL</t>
  </si>
  <si>
    <t>B30606172</t>
  </si>
  <si>
    <t>SUMINISTROS DE CARTAGENA, SL</t>
  </si>
  <si>
    <t>A30138549</t>
  </si>
  <si>
    <t>E017028</t>
  </si>
  <si>
    <t>307100320170511000000</t>
  </si>
  <si>
    <t>SUMINISTROS HOSTELEROS SALAZAR, SA</t>
  </si>
  <si>
    <t>307100320170512185435</t>
  </si>
  <si>
    <t>B30719413</t>
  </si>
  <si>
    <t>SETECAR CARTAGENA, SL</t>
  </si>
  <si>
    <t>T17/00737</t>
  </si>
  <si>
    <t>22932607C</t>
  </si>
  <si>
    <t>JOSÉ LÓPEZ SAURA</t>
  </si>
  <si>
    <t>V905</t>
  </si>
  <si>
    <t>S17/0117</t>
  </si>
  <si>
    <t>F17/001224</t>
  </si>
  <si>
    <t>A17/9579</t>
  </si>
  <si>
    <t>23040801E</t>
  </si>
  <si>
    <t>EMILIO PEÑA ROS</t>
  </si>
  <si>
    <t>34833572A</t>
  </si>
  <si>
    <t>MARÍA CABALLERO BELDA</t>
  </si>
  <si>
    <t>00680340T</t>
  </si>
  <si>
    <t>AURELIO OLMEDILLA ZAFRA</t>
  </si>
  <si>
    <t>SC17/875</t>
  </si>
  <si>
    <t>T17/00819</t>
  </si>
  <si>
    <t>B73347494</t>
  </si>
  <si>
    <t>PC COMPONENTES Y MULTIMEDIA SLU</t>
  </si>
  <si>
    <t>B73638785</t>
  </si>
  <si>
    <t>RECURSOS ESTEBAN, SLU</t>
  </si>
  <si>
    <t>B30854038</t>
  </si>
  <si>
    <t>COMERCIAL MAINFRIME, SL</t>
  </si>
  <si>
    <t>B73781791</t>
  </si>
  <si>
    <t>ESCAYOLAS SAN GINÉS, SL</t>
  </si>
  <si>
    <t>2017-1742</t>
  </si>
  <si>
    <t>E73569196</t>
  </si>
  <si>
    <t>NIETO MARTIN LABORDA CB</t>
  </si>
  <si>
    <t>GABINETE DE ASESORAMIENTO</t>
  </si>
  <si>
    <t>1-1072</t>
  </si>
  <si>
    <t>34CT/2017000001</t>
  </si>
  <si>
    <t>B54536974</t>
  </si>
  <si>
    <t>AGROREPUESTOS LEVANTE, SL</t>
  </si>
  <si>
    <t>I467</t>
  </si>
  <si>
    <t>A08276438</t>
  </si>
  <si>
    <t>GIRBAU, SA</t>
  </si>
  <si>
    <t>A17/10794</t>
  </si>
  <si>
    <t>22914695W</t>
  </si>
  <si>
    <t>ANTONIA DORADO SOLANA</t>
  </si>
  <si>
    <t>B30684716</t>
  </si>
  <si>
    <t>CONSTRUCIONES MARCASER, SL</t>
  </si>
  <si>
    <t>075/17</t>
  </si>
  <si>
    <t>E30243729</t>
  </si>
  <si>
    <t>FEDERACIÓN DE PIRAGÜISMO DE LA REGIÓN DE MURCIA</t>
  </si>
  <si>
    <t>31/2017</t>
  </si>
  <si>
    <t>V30105720</t>
  </si>
  <si>
    <t>E73616583</t>
  </si>
  <si>
    <t>CERRAJERÍA TEPA CB</t>
  </si>
  <si>
    <t>V1.087</t>
  </si>
  <si>
    <t>SJ/15117</t>
  </si>
  <si>
    <t>32/2017</t>
  </si>
  <si>
    <t>34796903L</t>
  </si>
  <si>
    <t>MARÍA DOLORES CARRILLO MARTÍNEZ</t>
  </si>
  <si>
    <t>A28017895</t>
  </si>
  <si>
    <t>EL CORTE INGLÉS, SA</t>
  </si>
  <si>
    <t>B30728463</t>
  </si>
  <si>
    <t>HOGAR HOTEL DIAZ, SL</t>
  </si>
  <si>
    <t>535/2017</t>
  </si>
  <si>
    <t>B30354773</t>
  </si>
  <si>
    <t>FUENSANTICA QUÍMICA Y COSMÉTICA, SL</t>
  </si>
  <si>
    <t>17/1-000600</t>
  </si>
  <si>
    <t>B73750796</t>
  </si>
  <si>
    <t>IBERFORO MURCIA ABOGADOS, SLP</t>
  </si>
  <si>
    <t>F-2017/589</t>
  </si>
  <si>
    <t>B73224917</t>
  </si>
  <si>
    <t>INFORMÁTICA MURCIANA DEL MEDITERRÁNEO, SL</t>
  </si>
  <si>
    <t>2034/025093</t>
  </si>
  <si>
    <t>JOSE MARTINEZ GALINDO, CB</t>
  </si>
  <si>
    <t>T17/01027</t>
  </si>
  <si>
    <t>B30419840</t>
  </si>
  <si>
    <t>EMSEMUL, SL</t>
  </si>
  <si>
    <t>48/17/4</t>
  </si>
  <si>
    <t>UP DECORACION TECHNOLOGY SOLUTIONS, SL</t>
  </si>
  <si>
    <t>2017/9</t>
  </si>
  <si>
    <t>2017/4</t>
  </si>
  <si>
    <t>2017/7</t>
  </si>
  <si>
    <t>2017/8</t>
  </si>
  <si>
    <t>2017/6</t>
  </si>
  <si>
    <t>22953250D</t>
  </si>
  <si>
    <t>JUAN GARCÍA GARCÍA</t>
  </si>
  <si>
    <t>122/17</t>
  </si>
  <si>
    <t>33/2017</t>
  </si>
  <si>
    <t>Q300227C</t>
  </si>
  <si>
    <t>B30047039</t>
  </si>
  <si>
    <t>MANTENIMIENTO Y CONSERVACIÓN SL</t>
  </si>
  <si>
    <t>A-223/17</t>
  </si>
  <si>
    <t>B73955247</t>
  </si>
  <si>
    <t>NUEVAS CREACIONES DEPORTIVAS, SLU</t>
  </si>
  <si>
    <t>17/0540</t>
  </si>
  <si>
    <t>F17/001694</t>
  </si>
  <si>
    <t>B86208824</t>
  </si>
  <si>
    <t>SRCL CONSENUR</t>
  </si>
  <si>
    <t>MAFA1701002</t>
  </si>
  <si>
    <t>37CT/2017000002</t>
  </si>
  <si>
    <t>307100320170704000000</t>
  </si>
  <si>
    <t>F17 9643</t>
  </si>
  <si>
    <t>F17/001546</t>
  </si>
  <si>
    <t>A17/13202</t>
  </si>
  <si>
    <t>A30048474</t>
  </si>
  <si>
    <t>JOSÉ MARÍA CABALLERO, SA</t>
  </si>
  <si>
    <t>1052-17</t>
  </si>
  <si>
    <t>V1.206</t>
  </si>
  <si>
    <t>17 3102</t>
  </si>
  <si>
    <t>B15130/17</t>
  </si>
  <si>
    <t>F701927</t>
  </si>
  <si>
    <t>B53431730</t>
  </si>
  <si>
    <t>B/3676</t>
  </si>
  <si>
    <t>1-1328</t>
  </si>
  <si>
    <t>A20664785</t>
  </si>
  <si>
    <t>TALLERES DE ESCORIAZA, SAU</t>
  </si>
  <si>
    <t>07/2017</t>
  </si>
  <si>
    <t>V1.323</t>
  </si>
  <si>
    <t>A30046460</t>
  </si>
  <si>
    <t>GRÁFICAS M. GALINDO, SA</t>
  </si>
  <si>
    <t>729/2017</t>
  </si>
  <si>
    <t>FRANCISCO VENANCIO COSTA CARRIÓN</t>
  </si>
  <si>
    <t>48694111Y</t>
  </si>
  <si>
    <t>ANTONIO BARRANCOS GARRIGOS</t>
  </si>
  <si>
    <t>A28799120</t>
  </si>
  <si>
    <t>CORREOS EXPRESS PAQUETERÍA URGENTE, SA</t>
  </si>
  <si>
    <t>F170703801</t>
  </si>
  <si>
    <t>F170703800</t>
  </si>
  <si>
    <t>F170703799</t>
  </si>
  <si>
    <t>F170703796</t>
  </si>
  <si>
    <t>F170703792</t>
  </si>
  <si>
    <t>F170703787</t>
  </si>
  <si>
    <t>F170703789</t>
  </si>
  <si>
    <t>FV/2017/0357</t>
  </si>
  <si>
    <t>TELEFÓNICA MÓVILES ESPAÑA, SA</t>
  </si>
  <si>
    <t>90H3UT070014</t>
  </si>
  <si>
    <t>ADM17000025185</t>
  </si>
  <si>
    <t>35306732F</t>
  </si>
  <si>
    <t>VICENTE MORALES BAÑOS</t>
  </si>
  <si>
    <t>22950372Y</t>
  </si>
  <si>
    <t>JOSÉ ANTONIO ANTÓN OLMOS</t>
  </si>
  <si>
    <t>27456105Q</t>
  </si>
  <si>
    <t>CARLOS BELTRÍ FERNÁNDEZ</t>
  </si>
  <si>
    <t>F30846307</t>
  </si>
  <si>
    <t>CARDITEX, S. COOP</t>
  </si>
  <si>
    <t>TP006774</t>
  </si>
  <si>
    <t>A17/14448</t>
  </si>
  <si>
    <t>74830613X</t>
  </si>
  <si>
    <t>ÁNGEL MERCADER LORENZO</t>
  </si>
  <si>
    <t>B73363772</t>
  </si>
  <si>
    <t>MANAGGER MURCIA, SL</t>
  </si>
  <si>
    <t>SW19</t>
  </si>
  <si>
    <t>V1.401</t>
  </si>
  <si>
    <t>T17/01193</t>
  </si>
  <si>
    <t>17/1-000818</t>
  </si>
  <si>
    <t>B73820029</t>
  </si>
  <si>
    <t>WORKWEAR SOLUTIONS, SL</t>
  </si>
  <si>
    <t>B30040570</t>
  </si>
  <si>
    <t>CARPINTERÍA DE ALUMINIO SEGURA, SL</t>
  </si>
  <si>
    <t>17/060</t>
  </si>
  <si>
    <t>G30346407</t>
  </si>
  <si>
    <t>ASOCIACIÓN DE VOLUNTARIOS DEPORTIVOS DE MURCIA</t>
  </si>
  <si>
    <t>B53636346</t>
  </si>
  <si>
    <t>GIRALIBEN, SL</t>
  </si>
  <si>
    <t>A63524318</t>
  </si>
  <si>
    <t>MEDIA MARKT CARTAGENA VIDO-TV-HIFI-ELEKTRO-COMPUTER-FOTO, SA</t>
  </si>
  <si>
    <t>49CT/2017000001</t>
  </si>
  <si>
    <t>50CT/2017000001</t>
  </si>
  <si>
    <t>B73272197</t>
  </si>
  <si>
    <t>EFFORT RECURSOS HUMANOS ETT, SL</t>
  </si>
  <si>
    <t>B53661880</t>
  </si>
  <si>
    <t>ATHOS FABRICS, SL</t>
  </si>
  <si>
    <t>B18522/17</t>
  </si>
  <si>
    <t>1-1586</t>
  </si>
  <si>
    <t>S17-0199</t>
  </si>
  <si>
    <t>A-298/17</t>
  </si>
  <si>
    <t>FRO20173089560</t>
  </si>
  <si>
    <t>FRO201730713448</t>
  </si>
  <si>
    <t>FRO20172985328</t>
  </si>
  <si>
    <t>17/229</t>
  </si>
  <si>
    <t>F170801106</t>
  </si>
  <si>
    <t>F170801108</t>
  </si>
  <si>
    <t>F170801112</t>
  </si>
  <si>
    <t>F170801114</t>
  </si>
  <si>
    <t>F170801115</t>
  </si>
  <si>
    <t>F170801117</t>
  </si>
  <si>
    <t>F170801119</t>
  </si>
  <si>
    <t>F170801120</t>
  </si>
  <si>
    <t>V1.446</t>
  </si>
  <si>
    <t>E73875569</t>
  </si>
  <si>
    <t>PINTURA DECORATIVA, CB</t>
  </si>
  <si>
    <t>382/17</t>
  </si>
  <si>
    <t>B73429268</t>
  </si>
  <si>
    <t>ZOOMANÍA, SL</t>
  </si>
  <si>
    <t>A64645054</t>
  </si>
  <si>
    <t>MEDIA MARKT ORIHUELA, SA</t>
  </si>
  <si>
    <t>001613</t>
  </si>
  <si>
    <t>FRO20173165441</t>
  </si>
  <si>
    <t>B73033862</t>
  </si>
  <si>
    <t>CONSTRUCCIONES MALBON, SL</t>
  </si>
  <si>
    <t>B03292638</t>
  </si>
  <si>
    <t>FUMISAN, SL</t>
  </si>
  <si>
    <t>A17/17015</t>
  </si>
  <si>
    <t>FV/2017/0562</t>
  </si>
  <si>
    <t>FRO20173231666</t>
  </si>
  <si>
    <t>SW22</t>
  </si>
  <si>
    <t>SW24</t>
  </si>
  <si>
    <t>59CT/2017000001</t>
  </si>
  <si>
    <t>2017/000048</t>
  </si>
  <si>
    <t>A/701046</t>
  </si>
  <si>
    <t>39/2017</t>
  </si>
  <si>
    <t>2017/001798</t>
  </si>
  <si>
    <t>48/2017</t>
  </si>
  <si>
    <t>49/2017</t>
  </si>
  <si>
    <t>040-0009-335321</t>
  </si>
  <si>
    <t>B53113551</t>
  </si>
  <si>
    <t>SERVIJOSTOM, SL</t>
  </si>
  <si>
    <t>A-034706</t>
  </si>
  <si>
    <t>A08710006</t>
  </si>
  <si>
    <t>SALVADOR ESCODA, SA</t>
  </si>
  <si>
    <t>T17/01490</t>
  </si>
  <si>
    <t>1-1837</t>
  </si>
  <si>
    <t>A-102</t>
  </si>
  <si>
    <t>ML 1041/2017</t>
  </si>
  <si>
    <t>B73910143</t>
  </si>
  <si>
    <t>FISIOPORTUNITY, SL</t>
  </si>
  <si>
    <t>FACC-201701639</t>
  </si>
  <si>
    <t>2017/17/025756</t>
  </si>
  <si>
    <t>A-309/17</t>
  </si>
  <si>
    <t>B20919/17</t>
  </si>
  <si>
    <t>B87749503</t>
  </si>
  <si>
    <t>VALBUENA DAM FACILITY WORLD</t>
  </si>
  <si>
    <t>17-08/000264</t>
  </si>
  <si>
    <t>A17/18076</t>
  </si>
  <si>
    <t>22963831X</t>
  </si>
  <si>
    <t>FRANCISCO JOSÉ LÓPEZ FIDEL</t>
  </si>
  <si>
    <t>A/356</t>
  </si>
  <si>
    <t>B30901474</t>
  </si>
  <si>
    <t>FONTANERÍA VISTA ALEGRE,SL</t>
  </si>
  <si>
    <t>FRO20173441734</t>
  </si>
  <si>
    <t>40934618T</t>
  </si>
  <si>
    <t>ÁNGEL BARCELÓ ÁLVAREZ</t>
  </si>
  <si>
    <t>P17-006067</t>
  </si>
  <si>
    <t>V1.810</t>
  </si>
  <si>
    <t>A17/19231</t>
  </si>
  <si>
    <t>AV/2017/0003</t>
  </si>
  <si>
    <t>B73536914</t>
  </si>
  <si>
    <t>SERVICIO DE AMBULANCIAS MÉDICAS Y URGENCIAS, SLU</t>
  </si>
  <si>
    <t>B73207060</t>
  </si>
  <si>
    <t>PC-DAU SYSTEMAS, SL</t>
  </si>
  <si>
    <t>B30543391</t>
  </si>
  <si>
    <t>MOBEL SPORT TOTANA, SL</t>
  </si>
  <si>
    <t>17A/518</t>
  </si>
  <si>
    <t>A08850018</t>
  </si>
  <si>
    <t>LA OPINIÓN DE MURCIA, SAU</t>
  </si>
  <si>
    <t>Q2878038E</t>
  </si>
  <si>
    <t>REAL FEDERACIÓN ESPAÑOLA DE TENIS DE MESA</t>
  </si>
  <si>
    <t>FV17-0901/2017</t>
  </si>
  <si>
    <t>B18939116</t>
  </si>
  <si>
    <t>VS SPORT SLL</t>
  </si>
  <si>
    <t>27477005D</t>
  </si>
  <si>
    <t>JOSE LUIS REVERTE MARTÍNEZ</t>
  </si>
  <si>
    <t>61/17</t>
  </si>
  <si>
    <t>G30115067</t>
  </si>
  <si>
    <t>FEDERACIÓN DE TENIS DE MESA DE LA REGIÓN DE MURCIA</t>
  </si>
  <si>
    <t>17/17</t>
  </si>
  <si>
    <t>B07012107</t>
  </si>
  <si>
    <t>VIAJES BARCELÓ, SL</t>
  </si>
  <si>
    <t>1549/2590/6</t>
  </si>
  <si>
    <t>B73054710</t>
  </si>
  <si>
    <t>AQUADEUS, SL</t>
  </si>
  <si>
    <t>17A/543</t>
  </si>
  <si>
    <t>106/17</t>
  </si>
  <si>
    <t>V30110084</t>
  </si>
  <si>
    <t>FEDERACIÓN DE BÁDMINTON DE LA REGIÓN DE MURCIA</t>
  </si>
  <si>
    <t>5-2017</t>
  </si>
  <si>
    <t>B30677892</t>
  </si>
  <si>
    <t>COLLADOS SPORTS SL</t>
  </si>
  <si>
    <t>311/2017</t>
  </si>
  <si>
    <t>1549/2659/0</t>
  </si>
  <si>
    <t>48614263Z</t>
  </si>
  <si>
    <t>DANIEL MARTÍNEZ BALLESTER</t>
  </si>
  <si>
    <t>17A/531</t>
  </si>
  <si>
    <t>B30526628</t>
  </si>
  <si>
    <t>PUBLISER SERIGRAFÍA, SL</t>
  </si>
  <si>
    <t>B30041461</t>
  </si>
  <si>
    <t>ANTONIO MUÑOZ BAENAS SL</t>
  </si>
  <si>
    <t>G30118764</t>
  </si>
  <si>
    <t>FEDERACIÓN DE ATLETISMO DE LA REGIÓN DE MURCIA</t>
  </si>
  <si>
    <t>228/17</t>
  </si>
  <si>
    <t>1549/2670/1</t>
  </si>
  <si>
    <t>F30235428</t>
  </si>
  <si>
    <t>AMULANCIAS LORCA SOC. COOP.</t>
  </si>
  <si>
    <t>06-000101</t>
  </si>
  <si>
    <t>22482694X</t>
  </si>
  <si>
    <t>ALICIA GARCÍA CARTAGENA</t>
  </si>
  <si>
    <t>SP/02-2017</t>
  </si>
  <si>
    <t>17/1-001076</t>
  </si>
  <si>
    <t>17/259</t>
  </si>
  <si>
    <t>B87176665</t>
  </si>
  <si>
    <t>CENTRO INTERNACIONAL D.DE VOLEIBOL Y VOLEYPLAYA</t>
  </si>
  <si>
    <t>17A/544</t>
  </si>
  <si>
    <t>B86561412</t>
  </si>
  <si>
    <t>COCA-COLA EUROPEAN PARTNERS IBERIA, SLU</t>
  </si>
  <si>
    <t>G30109516</t>
  </si>
  <si>
    <t>FEDERACIÓN DE VOLEIBOL DE LA REGIÓN DE MURCIA</t>
  </si>
  <si>
    <t>17A/537</t>
  </si>
  <si>
    <t>48487946J</t>
  </si>
  <si>
    <t>JUAN FRANCISCO ABELLÁN GUILLÉN</t>
  </si>
  <si>
    <t>3/2017</t>
  </si>
  <si>
    <t>17F1549N00000001</t>
  </si>
  <si>
    <t>FV17-000098/2017</t>
  </si>
  <si>
    <t>FRO20173547953</t>
  </si>
  <si>
    <t>B73829178</t>
  </si>
  <si>
    <t>MAINAKAE TECHNOLOGIES, SL</t>
  </si>
  <si>
    <t>17-0030</t>
  </si>
  <si>
    <t>607/17</t>
  </si>
  <si>
    <t>53/2017</t>
  </si>
  <si>
    <t>608/17</t>
  </si>
  <si>
    <t>B91482356</t>
  </si>
  <si>
    <t>DS BILLAR SPORT LINE SL</t>
  </si>
  <si>
    <t>T17/01691</t>
  </si>
  <si>
    <t>A14944276</t>
  </si>
  <si>
    <t>UNIELÉCTRICA ENERGÍA, SA</t>
  </si>
  <si>
    <t>17/512373</t>
  </si>
  <si>
    <t>S17-0242</t>
  </si>
  <si>
    <t>SJV/015990</t>
  </si>
  <si>
    <t>A-378/17</t>
  </si>
  <si>
    <t>2017-086</t>
  </si>
  <si>
    <t>FRO20173690535</t>
  </si>
  <si>
    <t>64CT/2017000002</t>
  </si>
  <si>
    <t>F17/002367</t>
  </si>
  <si>
    <t>B73239550</t>
  </si>
  <si>
    <t>356/2</t>
  </si>
  <si>
    <t>MUNDO SILLA 2003 SLU</t>
  </si>
  <si>
    <t>B86766938</t>
  </si>
  <si>
    <t>SINGULAR WOD SPAIN, SL</t>
  </si>
  <si>
    <t>17-1535-S1</t>
  </si>
  <si>
    <t>74830613K</t>
  </si>
  <si>
    <t>1-2092</t>
  </si>
  <si>
    <t>A95554630</t>
  </si>
  <si>
    <t>IBERDROLA COMERCIALIZACIÓN DE ÚLTIMO RECURSO, SAU</t>
  </si>
  <si>
    <t>20170929010486349</t>
  </si>
  <si>
    <t>A17/20297</t>
  </si>
  <si>
    <t>B-23644/17</t>
  </si>
  <si>
    <t>FRO20173745167</t>
  </si>
  <si>
    <t>ADM17000037093</t>
  </si>
  <si>
    <t>614/2017</t>
  </si>
  <si>
    <t>1499-17</t>
  </si>
  <si>
    <t>LUQUE Y MILÁN, SL</t>
  </si>
  <si>
    <t>E30901631</t>
  </si>
  <si>
    <t>PEDRO JOSE Y DIEGO RUBIO GUILLÉN, CB</t>
  </si>
  <si>
    <t>PRÓXIM DE OFICINAS, SL</t>
  </si>
  <si>
    <t>A/5971</t>
  </si>
  <si>
    <t>B30898720</t>
  </si>
  <si>
    <t>WILLING GESTION SL</t>
  </si>
  <si>
    <t>C/430</t>
  </si>
  <si>
    <t>SW28</t>
  </si>
  <si>
    <t>2017-088</t>
  </si>
  <si>
    <t>B/5306</t>
  </si>
  <si>
    <t>B36862258</t>
  </si>
  <si>
    <t>EQUIPAMIENTOS Y SERVICIOS DEPORTIVOS NÁUTICOS</t>
  </si>
  <si>
    <t>654/17</t>
  </si>
  <si>
    <t>B91335505</t>
  </si>
  <si>
    <t>JHK COMPIUTERS DE OCASIÓN, SL</t>
  </si>
  <si>
    <t>17/209</t>
  </si>
  <si>
    <t>v1.959</t>
  </si>
  <si>
    <t>B53956925</t>
  </si>
  <si>
    <t>ITHACA INTERIORSMO SL</t>
  </si>
  <si>
    <t>B73779019</t>
  </si>
  <si>
    <t>GOMARCO DESCANSO, SLU</t>
  </si>
  <si>
    <t>9284-A</t>
  </si>
  <si>
    <t>9186-A</t>
  </si>
  <si>
    <t>T17/01828</t>
  </si>
  <si>
    <t>2017-094</t>
  </si>
  <si>
    <t>B73557704</t>
  </si>
  <si>
    <t>MA. ANGELES MUNUERA SL</t>
  </si>
  <si>
    <t>MA-/444</t>
  </si>
  <si>
    <t>A79935607</t>
  </si>
  <si>
    <t>DECATHLON ESPAÑA SAU</t>
  </si>
  <si>
    <t>B/6306</t>
  </si>
  <si>
    <t>17/293</t>
  </si>
  <si>
    <t>FEDERACIÓN TENIS DE MESA REGIÓN DE MURCIA</t>
  </si>
  <si>
    <t>017/130</t>
  </si>
  <si>
    <t>F703058</t>
  </si>
  <si>
    <t>A/6286</t>
  </si>
  <si>
    <t>90H3UT070018</t>
  </si>
  <si>
    <t>17/544336</t>
  </si>
  <si>
    <t>E73692428</t>
  </si>
  <si>
    <t>CONFITERÍA MADELAINE</t>
  </si>
  <si>
    <t>34808322F</t>
  </si>
  <si>
    <t>CARMEN MARTÍNEZ VILLANUEVA</t>
  </si>
  <si>
    <t>77CT/2017000001</t>
  </si>
  <si>
    <t>1-2341</t>
  </si>
  <si>
    <t>A62301338</t>
  </si>
  <si>
    <t>TECHNOGYM TRADING, SA</t>
  </si>
  <si>
    <t>SW36</t>
  </si>
  <si>
    <t>357/0</t>
  </si>
  <si>
    <t>420/17</t>
  </si>
  <si>
    <t>FRO20174135867</t>
  </si>
  <si>
    <t>A17/22667</t>
  </si>
  <si>
    <t>26479708S</t>
  </si>
  <si>
    <t>JOSE RUZAFA CASTILLO</t>
  </si>
  <si>
    <t>01-2017</t>
  </si>
  <si>
    <t>17/319</t>
  </si>
  <si>
    <t>RFET 1/2017</t>
  </si>
  <si>
    <t>B73938581</t>
  </si>
  <si>
    <t>INSTRUMENTOS Y TECNOLOGÍA DEPORTIVA, SL</t>
  </si>
  <si>
    <t>F17000419</t>
  </si>
  <si>
    <t>B73706095</t>
  </si>
  <si>
    <t>EUROCOMPACTOS DEL LEVANTE, SL</t>
  </si>
  <si>
    <t>040-0011-344261</t>
  </si>
  <si>
    <t>2017/17/032860</t>
  </si>
  <si>
    <t>T17/02050</t>
  </si>
  <si>
    <t>01126/2017</t>
  </si>
  <si>
    <t>22984378H</t>
  </si>
  <si>
    <t>ARTURO JESÚS ROSIQUE VIDAL</t>
  </si>
  <si>
    <t>FV1/00473</t>
  </si>
  <si>
    <t>M-716/17</t>
  </si>
  <si>
    <t>FRO20174236508</t>
  </si>
  <si>
    <t>MA-/502</t>
  </si>
  <si>
    <t>S17-0322</t>
  </si>
  <si>
    <t>V2.260</t>
  </si>
  <si>
    <t>B/7097</t>
  </si>
  <si>
    <t>B73784076</t>
  </si>
  <si>
    <t>CONSTRUCCIONES Y REFORMAS, SL</t>
  </si>
  <si>
    <t>1140/2017</t>
  </si>
  <si>
    <t>A17/23960</t>
  </si>
  <si>
    <t>A-465/17</t>
  </si>
  <si>
    <t>VJ00000004832205</t>
  </si>
  <si>
    <t>VJ00000004832204</t>
  </si>
  <si>
    <t>B/6305</t>
  </si>
  <si>
    <t>B65483232</t>
  </si>
  <si>
    <t>MUNDO FITNESS SPAIN, S.L.</t>
  </si>
  <si>
    <t>A16673</t>
  </si>
  <si>
    <t>START FITNESS &amp; MORE MILE ARE TRAIDING NAME …</t>
  </si>
  <si>
    <t>THAI SPORT MAR MENOR SL</t>
  </si>
  <si>
    <t>E73625808</t>
  </si>
  <si>
    <t>B73933293</t>
  </si>
  <si>
    <t>AL ROTULACION CB</t>
  </si>
  <si>
    <t>1-341</t>
  </si>
  <si>
    <t>17/571714</t>
  </si>
  <si>
    <t>A40007460</t>
  </si>
  <si>
    <t>OCA INSPECCION, CONTROL Y PREVENCION SAU</t>
  </si>
  <si>
    <t>22017/122915</t>
  </si>
  <si>
    <t>A58644303</t>
  </si>
  <si>
    <t>8/17/0154</t>
  </si>
  <si>
    <t>C/497</t>
  </si>
  <si>
    <t>A-143</t>
  </si>
  <si>
    <t>V30487276</t>
  </si>
  <si>
    <t>FEDERACIÓN DE BILLAR DE LA REGIÓN DE MURCIA</t>
  </si>
  <si>
    <t>T-08-17</t>
  </si>
  <si>
    <t>M-754/17</t>
  </si>
  <si>
    <t>T17/02208</t>
  </si>
  <si>
    <t>2017/002176</t>
  </si>
  <si>
    <t>1-2592</t>
  </si>
  <si>
    <t>2017/112</t>
  </si>
  <si>
    <t>EDEN SPRINGS ESPAÑA, SAU</t>
  </si>
  <si>
    <t>75/03566375</t>
  </si>
  <si>
    <t>A62247879</t>
  </si>
  <si>
    <t>2017/000480</t>
  </si>
  <si>
    <t>2017/000494</t>
  </si>
  <si>
    <t>B/7566</t>
  </si>
  <si>
    <t>2017/17/036360</t>
  </si>
  <si>
    <t>2017/002332</t>
  </si>
  <si>
    <t>SW39</t>
  </si>
  <si>
    <t>00770/2017</t>
  </si>
  <si>
    <t>48391658A</t>
  </si>
  <si>
    <t>PEDRO BALSALOBRE ARIAS</t>
  </si>
  <si>
    <t>E73090797</t>
  </si>
  <si>
    <t>LOPEZ Y CASTAÑO NOTARIOS ASOCIADOS, CB</t>
  </si>
  <si>
    <t>05-17-004165</t>
  </si>
  <si>
    <t>V2.448</t>
  </si>
  <si>
    <t>B30313415</t>
  </si>
  <si>
    <t>MATERIALES ELÉCTRICOS DEL SURESTE, SL</t>
  </si>
  <si>
    <t>A5675</t>
  </si>
  <si>
    <t>2017/22/006610</t>
  </si>
  <si>
    <t>A78050481</t>
  </si>
  <si>
    <t>TELEINFORMÁTICA Y COMUNICACIONES</t>
  </si>
  <si>
    <t>112/2017</t>
  </si>
  <si>
    <t>F17/003235</t>
  </si>
  <si>
    <t>A-2017/131</t>
  </si>
  <si>
    <t>A-2017/129</t>
  </si>
  <si>
    <t>A-2017/132</t>
  </si>
  <si>
    <t>A-2017/130</t>
  </si>
  <si>
    <t>D-2017/24</t>
  </si>
  <si>
    <t>AMER SPORTS SPAIN, SA</t>
  </si>
  <si>
    <t>FV/2017/0922</t>
  </si>
  <si>
    <t>115/17/2</t>
  </si>
  <si>
    <t>B78785219</t>
  </si>
  <si>
    <t>DÉCIMAS, SLU</t>
  </si>
  <si>
    <t>B73641656</t>
  </si>
  <si>
    <t>DIETA Y SALUD CARDIOVASCULAR, SL</t>
  </si>
  <si>
    <t>B30381123</t>
  </si>
  <si>
    <t>COMBUSTIBLES MURCIANOS SL</t>
  </si>
  <si>
    <t>12  241</t>
  </si>
  <si>
    <t>A-506/ 17</t>
  </si>
  <si>
    <t>A17/26392</t>
  </si>
  <si>
    <t>B26453118</t>
  </si>
  <si>
    <t>SOLTECO MADERA PLASTICA SL</t>
  </si>
  <si>
    <t>B30679971</t>
  </si>
  <si>
    <t>EMBUTIDOS LA APARECIDA, S.L.</t>
  </si>
  <si>
    <t>ÑO19712</t>
  </si>
  <si>
    <t>17-0039</t>
  </si>
  <si>
    <t>RFET 187/2017</t>
  </si>
  <si>
    <t>V30117600</t>
  </si>
  <si>
    <t>FEDERACION DE LUCHAS OLIMPICAS Y DISCIPLINAS ASOCIADAS REGION DE MURCIA</t>
  </si>
  <si>
    <t>1-2842</t>
  </si>
  <si>
    <t>2156-2</t>
  </si>
  <si>
    <t>ADM17000050769</t>
  </si>
  <si>
    <t>A5910</t>
  </si>
  <si>
    <t>I549170IP0032226</t>
  </si>
  <si>
    <t>I549170IP003100I</t>
  </si>
  <si>
    <t>SJV/016599</t>
  </si>
  <si>
    <t>255/17</t>
  </si>
  <si>
    <t>60CT201700001</t>
  </si>
  <si>
    <t>M-817/17</t>
  </si>
  <si>
    <t>SW43</t>
  </si>
  <si>
    <t>4422017001919</t>
  </si>
  <si>
    <t>B73437014</t>
  </si>
  <si>
    <t>APLICACIONES PUBLICITARIAS EMPASET, SL</t>
  </si>
  <si>
    <t>12707</t>
  </si>
  <si>
    <t>X040673</t>
  </si>
  <si>
    <t>17/604017</t>
  </si>
  <si>
    <t>A6175</t>
  </si>
  <si>
    <t>CERRAJERÍA TEPA, CB</t>
  </si>
  <si>
    <t>B73492647</t>
  </si>
  <si>
    <t>LABORATORIO MEDIOAMBIENTAL, SL</t>
  </si>
  <si>
    <t>B30595441</t>
  </si>
  <si>
    <t>FUPINAX, SL</t>
  </si>
  <si>
    <t>17-12/000399</t>
  </si>
  <si>
    <t>2017/22/007287</t>
  </si>
  <si>
    <t>WILLING GESTION, SL</t>
  </si>
  <si>
    <t>C/548</t>
  </si>
  <si>
    <t>75/03582122</t>
  </si>
  <si>
    <t>B73902181</t>
  </si>
  <si>
    <t>GALINDO RENT, SL</t>
  </si>
  <si>
    <t>CH17000001</t>
  </si>
  <si>
    <t>937/2017</t>
  </si>
  <si>
    <t>FERRETERÍA ALBALADEJO, SL</t>
  </si>
  <si>
    <t>A17/27358</t>
  </si>
  <si>
    <t>FUNDACIÓN UNIVERSITARIA SAN ANTONIO</t>
  </si>
  <si>
    <t>17/B-00169</t>
  </si>
  <si>
    <t>17/B-00168</t>
  </si>
  <si>
    <t>17/1173</t>
  </si>
  <si>
    <t>75/03582118</t>
  </si>
  <si>
    <t>CONTRATOS MENORES FORMALIZADOS 2017</t>
  </si>
  <si>
    <t>Nº DE CONTRATOS</t>
  </si>
  <si>
    <t>IMPORTE GLOBAL</t>
  </si>
  <si>
    <t>1er TRIMESTRE</t>
  </si>
  <si>
    <t>2º TRIMESTRE</t>
  </si>
  <si>
    <t>3er TRIMESTRE</t>
  </si>
  <si>
    <t>4º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</si>
</sst>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Fill="1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/>
    <xf numFmtId="14" fontId="3" fillId="0" borderId="0" xfId="0" applyNumberFormat="1" applyFont="1" applyFill="1"/>
    <xf numFmtId="4" fontId="3" fillId="0" borderId="0" xfId="0" applyNumberFormat="1" applyFont="1" applyFill="1"/>
    <xf numFmtId="17" fontId="3" fillId="0" borderId="0" xfId="0" applyNumberFormat="1" applyFont="1" applyFill="1"/>
    <xf numFmtId="0" fontId="0" fillId="0" borderId="1" xfId="0" applyBorder="1"/>
    <xf numFmtId="44" fontId="4" fillId="0" borderId="1" xfId="1" applyFont="1" applyBorder="1"/>
    <xf numFmtId="44" fontId="4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14"/>
  <sheetViews>
    <sheetView workbookViewId="0">
      <selection activeCell="C11" sqref="C11"/>
    </sheetView>
  </sheetViews>
  <sheetFormatPr baseColWidth="10" defaultRowHeight="14.4" x14ac:dyDescent="0.3"/>
  <cols>
    <col min="4" max="4" width="17.33203125" customWidth="1"/>
  </cols>
  <sheetData>
    <row r="5" spans="2:4" x14ac:dyDescent="0.3">
      <c r="C5" t="s">
        <v>816</v>
      </c>
    </row>
    <row r="8" spans="2:4" x14ac:dyDescent="0.3">
      <c r="C8" s="11" t="s">
        <v>817</v>
      </c>
      <c r="D8" s="11" t="s">
        <v>818</v>
      </c>
    </row>
    <row r="9" spans="2:4" x14ac:dyDescent="0.3">
      <c r="B9" s="11" t="s">
        <v>819</v>
      </c>
      <c r="C9" s="11">
        <v>127</v>
      </c>
      <c r="D9" s="12">
        <f>'1er Trimestre'!I131</f>
        <v>105740.76537499999</v>
      </c>
    </row>
    <row r="10" spans="2:4" x14ac:dyDescent="0.3">
      <c r="B10" s="11" t="s">
        <v>820</v>
      </c>
      <c r="C10" s="11">
        <v>188</v>
      </c>
      <c r="D10" s="12">
        <f>'2º Trimestre'!I192</f>
        <v>142729.21046900004</v>
      </c>
    </row>
    <row r="11" spans="2:4" x14ac:dyDescent="0.3">
      <c r="B11" s="11" t="s">
        <v>821</v>
      </c>
      <c r="C11" s="11">
        <v>203</v>
      </c>
      <c r="D11" s="12">
        <f>'3er Trimestre'!I206</f>
        <v>232507.94310000018</v>
      </c>
    </row>
    <row r="12" spans="2:4" x14ac:dyDescent="0.3">
      <c r="B12" s="11" t="s">
        <v>822</v>
      </c>
      <c r="C12" s="11">
        <v>185</v>
      </c>
      <c r="D12" s="12">
        <f>'4º Trimestre'!I189</f>
        <v>254398.46492299993</v>
      </c>
    </row>
    <row r="14" spans="2:4" x14ac:dyDescent="0.3">
      <c r="D14" s="13">
        <f>SUM(D9:D13)</f>
        <v>735376.38386700011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78"/>
  <sheetViews>
    <sheetView tabSelected="1" topLeftCell="A672" zoomScale="115" zoomScaleNormal="115" workbookViewId="0">
      <selection activeCell="A704" sqref="A704"/>
    </sheetView>
  </sheetViews>
  <sheetFormatPr baseColWidth="10" defaultColWidth="9.109375" defaultRowHeight="10.199999999999999" x14ac:dyDescent="0.2"/>
  <cols>
    <col min="1" max="2" width="9.109375" style="2"/>
    <col min="3" max="3" width="12.33203125" style="2" customWidth="1"/>
    <col min="4" max="4" width="30.6640625" style="2" customWidth="1"/>
    <col min="5" max="5" width="13.88671875" style="2" customWidth="1"/>
    <col min="6" max="6" width="13.44140625" style="2" customWidth="1"/>
    <col min="7" max="13" width="9.109375" style="2"/>
    <col min="14" max="14" width="29.6640625" style="2" customWidth="1"/>
    <col min="15" max="16384" width="9.109375" style="2"/>
  </cols>
  <sheetData>
    <row r="1" spans="2:11" ht="40.5" customHeight="1" x14ac:dyDescent="0.2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2:11" x14ac:dyDescent="0.2">
      <c r="B2" s="2">
        <v>1</v>
      </c>
      <c r="C2" s="6" t="s">
        <v>120</v>
      </c>
      <c r="D2" s="6" t="s">
        <v>121</v>
      </c>
      <c r="E2" s="6">
        <v>203</v>
      </c>
      <c r="F2" s="8">
        <v>42736</v>
      </c>
      <c r="G2" s="9">
        <v>155</v>
      </c>
      <c r="H2" s="9">
        <f t="shared" ref="H2:H8" si="0">G2*0.21</f>
        <v>32.549999999999997</v>
      </c>
      <c r="I2" s="9">
        <f t="shared" ref="I2:I33" si="1">G2+H2</f>
        <v>187.55</v>
      </c>
      <c r="J2" s="9"/>
      <c r="K2" s="6"/>
    </row>
    <row r="3" spans="2:11" x14ac:dyDescent="0.2">
      <c r="B3" s="2">
        <v>2</v>
      </c>
      <c r="C3" s="6" t="s">
        <v>38</v>
      </c>
      <c r="D3" s="6" t="s">
        <v>39</v>
      </c>
      <c r="E3" s="6">
        <v>66</v>
      </c>
      <c r="F3" s="8">
        <v>42737</v>
      </c>
      <c r="G3" s="9">
        <v>15</v>
      </c>
      <c r="H3" s="9">
        <f t="shared" si="0"/>
        <v>3.15</v>
      </c>
      <c r="I3" s="9">
        <f t="shared" si="1"/>
        <v>18.149999999999999</v>
      </c>
      <c r="J3" s="9"/>
      <c r="K3" s="6"/>
    </row>
    <row r="4" spans="2:11" x14ac:dyDescent="0.2">
      <c r="B4" s="2">
        <v>3</v>
      </c>
      <c r="C4" s="6" t="s">
        <v>53</v>
      </c>
      <c r="D4" s="6" t="s">
        <v>54</v>
      </c>
      <c r="E4" s="6" t="s">
        <v>55</v>
      </c>
      <c r="F4" s="8">
        <v>42737</v>
      </c>
      <c r="G4" s="9">
        <v>598.08000000000004</v>
      </c>
      <c r="H4" s="9">
        <f t="shared" si="0"/>
        <v>125.5968</v>
      </c>
      <c r="I4" s="9">
        <f t="shared" si="1"/>
        <v>723.67680000000007</v>
      </c>
      <c r="J4" s="9"/>
      <c r="K4" s="6"/>
    </row>
    <row r="5" spans="2:11" x14ac:dyDescent="0.2">
      <c r="B5" s="2">
        <v>4</v>
      </c>
      <c r="C5" s="6" t="s">
        <v>36</v>
      </c>
      <c r="D5" s="6" t="s">
        <v>37</v>
      </c>
      <c r="E5" s="6">
        <v>1</v>
      </c>
      <c r="F5" s="8">
        <v>42738</v>
      </c>
      <c r="G5" s="9">
        <v>816.45</v>
      </c>
      <c r="H5" s="9">
        <f t="shared" si="0"/>
        <v>171.4545</v>
      </c>
      <c r="I5" s="9">
        <f t="shared" si="1"/>
        <v>987.9045000000001</v>
      </c>
      <c r="J5" s="9"/>
      <c r="K5" s="6"/>
    </row>
    <row r="6" spans="2:11" x14ac:dyDescent="0.2">
      <c r="B6" s="2">
        <v>5</v>
      </c>
      <c r="C6" s="6" t="s">
        <v>30</v>
      </c>
      <c r="D6" s="6" t="s">
        <v>31</v>
      </c>
      <c r="E6" s="6">
        <v>10117</v>
      </c>
      <c r="F6" s="8">
        <v>42738</v>
      </c>
      <c r="G6" s="9">
        <v>2935.87</v>
      </c>
      <c r="H6" s="9">
        <f t="shared" si="0"/>
        <v>616.53269999999998</v>
      </c>
      <c r="I6" s="9">
        <f t="shared" si="1"/>
        <v>3552.4026999999996</v>
      </c>
      <c r="J6" s="9"/>
      <c r="K6" s="6"/>
    </row>
    <row r="7" spans="2:11" x14ac:dyDescent="0.2">
      <c r="B7" s="2">
        <v>6</v>
      </c>
      <c r="C7" s="6" t="s">
        <v>24</v>
      </c>
      <c r="D7" s="6" t="s">
        <v>25</v>
      </c>
      <c r="E7" s="6">
        <v>330</v>
      </c>
      <c r="F7" s="8">
        <v>42740</v>
      </c>
      <c r="G7" s="9">
        <v>59.99</v>
      </c>
      <c r="H7" s="9">
        <f t="shared" si="0"/>
        <v>12.597899999999999</v>
      </c>
      <c r="I7" s="9">
        <f t="shared" si="1"/>
        <v>72.587900000000005</v>
      </c>
      <c r="J7" s="9"/>
      <c r="K7" s="6"/>
    </row>
    <row r="8" spans="2:11" x14ac:dyDescent="0.2">
      <c r="B8" s="2">
        <v>7</v>
      </c>
      <c r="C8" s="6" t="s">
        <v>22</v>
      </c>
      <c r="D8" s="6" t="s">
        <v>23</v>
      </c>
      <c r="E8" s="6">
        <v>20170001</v>
      </c>
      <c r="F8" s="8">
        <v>42744</v>
      </c>
      <c r="G8" s="9">
        <v>1420.17</v>
      </c>
      <c r="H8" s="9">
        <f t="shared" si="0"/>
        <v>298.23570000000001</v>
      </c>
      <c r="I8" s="9">
        <f t="shared" si="1"/>
        <v>1718.4057</v>
      </c>
      <c r="J8" s="9"/>
      <c r="K8" s="6"/>
    </row>
    <row r="9" spans="2:11" x14ac:dyDescent="0.2">
      <c r="B9" s="2">
        <v>8</v>
      </c>
      <c r="C9" s="6" t="s">
        <v>43</v>
      </c>
      <c r="D9" s="6" t="s">
        <v>44</v>
      </c>
      <c r="E9" s="6" t="s">
        <v>45</v>
      </c>
      <c r="F9" s="8">
        <v>42747</v>
      </c>
      <c r="G9" s="9">
        <v>86.4</v>
      </c>
      <c r="H9" s="9">
        <f>G9*0.1</f>
        <v>8.64</v>
      </c>
      <c r="I9" s="9">
        <f t="shared" si="1"/>
        <v>95.04</v>
      </c>
      <c r="J9" s="9"/>
      <c r="K9" s="6"/>
    </row>
    <row r="10" spans="2:11" x14ac:dyDescent="0.2">
      <c r="B10" s="2">
        <v>9</v>
      </c>
      <c r="C10" s="6" t="s">
        <v>16</v>
      </c>
      <c r="D10" s="6" t="s">
        <v>17</v>
      </c>
      <c r="E10" s="6">
        <v>8</v>
      </c>
      <c r="F10" s="8">
        <v>42750</v>
      </c>
      <c r="G10" s="9">
        <v>28.93</v>
      </c>
      <c r="H10" s="9">
        <f>G10*0.21</f>
        <v>6.0752999999999995</v>
      </c>
      <c r="I10" s="9">
        <f t="shared" si="1"/>
        <v>35.005299999999998</v>
      </c>
      <c r="J10" s="9"/>
      <c r="K10" s="6"/>
    </row>
    <row r="11" spans="2:11" x14ac:dyDescent="0.2">
      <c r="B11" s="2">
        <v>10</v>
      </c>
      <c r="C11" s="6" t="s">
        <v>49</v>
      </c>
      <c r="D11" s="6" t="s">
        <v>50</v>
      </c>
      <c r="E11" s="6">
        <v>41</v>
      </c>
      <c r="F11" s="8">
        <v>42750</v>
      </c>
      <c r="G11" s="9">
        <v>187.3</v>
      </c>
      <c r="H11" s="9">
        <f>G11*0.21</f>
        <v>39.332999999999998</v>
      </c>
      <c r="I11" s="9">
        <f t="shared" si="1"/>
        <v>226.63300000000001</v>
      </c>
      <c r="J11" s="9"/>
      <c r="K11" s="6"/>
    </row>
    <row r="12" spans="2:11" x14ac:dyDescent="0.2">
      <c r="B12" s="2">
        <v>11</v>
      </c>
      <c r="C12" s="6" t="s">
        <v>20</v>
      </c>
      <c r="D12" s="6" t="s">
        <v>21</v>
      </c>
      <c r="E12" s="6">
        <v>418</v>
      </c>
      <c r="F12" s="8">
        <v>42750</v>
      </c>
      <c r="G12" s="9">
        <v>248.57</v>
      </c>
      <c r="H12" s="9">
        <f>G12*0.21</f>
        <v>52.1997</v>
      </c>
      <c r="I12" s="9">
        <f t="shared" si="1"/>
        <v>300.7697</v>
      </c>
      <c r="J12" s="9"/>
      <c r="K12" s="6"/>
    </row>
    <row r="13" spans="2:11" x14ac:dyDescent="0.2">
      <c r="B13" s="2">
        <v>12</v>
      </c>
      <c r="C13" s="6" t="s">
        <v>40</v>
      </c>
      <c r="D13" s="6" t="s">
        <v>41</v>
      </c>
      <c r="E13" s="6" t="s">
        <v>42</v>
      </c>
      <c r="F13" s="8">
        <v>42751</v>
      </c>
      <c r="G13" s="9">
        <v>15395.16</v>
      </c>
      <c r="H13" s="9">
        <v>0</v>
      </c>
      <c r="I13" s="9">
        <f t="shared" si="1"/>
        <v>15395.16</v>
      </c>
      <c r="J13" s="9"/>
      <c r="K13" s="6"/>
    </row>
    <row r="14" spans="2:11" x14ac:dyDescent="0.2">
      <c r="B14" s="2">
        <v>13</v>
      </c>
      <c r="C14" s="6" t="s">
        <v>46</v>
      </c>
      <c r="D14" s="6" t="s">
        <v>47</v>
      </c>
      <c r="E14" s="6" t="s">
        <v>48</v>
      </c>
      <c r="F14" s="8">
        <v>42754</v>
      </c>
      <c r="G14" s="9">
        <v>615</v>
      </c>
      <c r="H14" s="9">
        <f>G14*0.21</f>
        <v>129.15</v>
      </c>
      <c r="I14" s="9">
        <f t="shared" si="1"/>
        <v>744.15</v>
      </c>
      <c r="J14" s="9"/>
      <c r="K14" s="6"/>
    </row>
    <row r="15" spans="2:11" x14ac:dyDescent="0.2">
      <c r="B15" s="2">
        <v>14</v>
      </c>
      <c r="C15" s="6" t="s">
        <v>51</v>
      </c>
      <c r="D15" s="6" t="s">
        <v>52</v>
      </c>
      <c r="E15" s="6">
        <v>1</v>
      </c>
      <c r="F15" s="8">
        <v>42759</v>
      </c>
      <c r="G15" s="9">
        <v>1200</v>
      </c>
      <c r="H15" s="9">
        <v>0</v>
      </c>
      <c r="I15" s="9">
        <f t="shared" si="1"/>
        <v>1200</v>
      </c>
      <c r="J15" s="9">
        <f>0.15*G15</f>
        <v>180</v>
      </c>
      <c r="K15" s="6"/>
    </row>
    <row r="16" spans="2:11" x14ac:dyDescent="0.2">
      <c r="B16" s="2">
        <v>15</v>
      </c>
      <c r="C16" s="6" t="s">
        <v>136</v>
      </c>
      <c r="D16" s="6" t="s">
        <v>137</v>
      </c>
      <c r="E16" s="6">
        <v>1</v>
      </c>
      <c r="F16" s="8">
        <v>42761</v>
      </c>
      <c r="G16" s="9">
        <v>1265.76</v>
      </c>
      <c r="H16" s="9"/>
      <c r="I16" s="9">
        <f t="shared" si="1"/>
        <v>1265.76</v>
      </c>
      <c r="J16" s="9">
        <v>189.86</v>
      </c>
      <c r="K16" s="6"/>
    </row>
    <row r="17" spans="2:11" x14ac:dyDescent="0.2">
      <c r="B17" s="2">
        <v>16</v>
      </c>
      <c r="C17" s="6" t="s">
        <v>135</v>
      </c>
      <c r="D17" s="6" t="s">
        <v>391</v>
      </c>
      <c r="E17" s="6">
        <v>1</v>
      </c>
      <c r="F17" s="8">
        <v>42761</v>
      </c>
      <c r="G17" s="9">
        <v>1408</v>
      </c>
      <c r="H17" s="9"/>
      <c r="I17" s="9">
        <f t="shared" si="1"/>
        <v>1408</v>
      </c>
      <c r="J17" s="9">
        <v>211.2</v>
      </c>
      <c r="K17" s="6"/>
    </row>
    <row r="18" spans="2:11" x14ac:dyDescent="0.2">
      <c r="B18" s="2">
        <v>17</v>
      </c>
      <c r="C18" s="6" t="s">
        <v>28</v>
      </c>
      <c r="D18" s="6" t="s">
        <v>29</v>
      </c>
      <c r="E18" s="6">
        <v>140574</v>
      </c>
      <c r="F18" s="8">
        <v>42762</v>
      </c>
      <c r="G18" s="9">
        <v>20.72</v>
      </c>
      <c r="H18" s="9">
        <f t="shared" ref="H18:H27" si="2">G18*0.21</f>
        <v>4.3511999999999995</v>
      </c>
      <c r="I18" s="9">
        <f t="shared" si="1"/>
        <v>25.071199999999997</v>
      </c>
      <c r="J18" s="9"/>
      <c r="K18" s="6"/>
    </row>
    <row r="19" spans="2:11" x14ac:dyDescent="0.2">
      <c r="B19" s="2">
        <v>18</v>
      </c>
      <c r="C19" s="6" t="s">
        <v>12</v>
      </c>
      <c r="D19" s="6" t="s">
        <v>13</v>
      </c>
      <c r="E19" s="7" t="s">
        <v>58</v>
      </c>
      <c r="F19" s="8">
        <v>42762</v>
      </c>
      <c r="G19" s="9">
        <v>110</v>
      </c>
      <c r="H19" s="9">
        <f t="shared" si="2"/>
        <v>23.099999999999998</v>
      </c>
      <c r="I19" s="9">
        <f t="shared" si="1"/>
        <v>133.1</v>
      </c>
      <c r="J19" s="9"/>
      <c r="K19" s="6"/>
    </row>
    <row r="20" spans="2:11" x14ac:dyDescent="0.2">
      <c r="B20" s="2">
        <v>19</v>
      </c>
      <c r="C20" s="6" t="s">
        <v>69</v>
      </c>
      <c r="D20" s="6" t="s">
        <v>70</v>
      </c>
      <c r="E20" s="6" t="s">
        <v>71</v>
      </c>
      <c r="F20" s="8">
        <v>42762</v>
      </c>
      <c r="G20" s="9">
        <v>1625.02</v>
      </c>
      <c r="H20" s="9">
        <f t="shared" si="2"/>
        <v>341.25419999999997</v>
      </c>
      <c r="I20" s="9">
        <f t="shared" si="1"/>
        <v>1966.2741999999998</v>
      </c>
      <c r="J20" s="9"/>
      <c r="K20" s="6"/>
    </row>
    <row r="21" spans="2:11" x14ac:dyDescent="0.2">
      <c r="B21" s="2">
        <v>20</v>
      </c>
      <c r="C21" s="6" t="s">
        <v>62</v>
      </c>
      <c r="D21" s="6" t="s">
        <v>63</v>
      </c>
      <c r="E21" s="6" t="s">
        <v>64</v>
      </c>
      <c r="F21" s="8">
        <v>42764</v>
      </c>
      <c r="G21" s="9">
        <v>41.983199999999997</v>
      </c>
      <c r="H21" s="9">
        <f t="shared" si="2"/>
        <v>8.8164719999999992</v>
      </c>
      <c r="I21" s="9">
        <f t="shared" si="1"/>
        <v>50.799671999999994</v>
      </c>
      <c r="J21" s="9"/>
      <c r="K21" s="6"/>
    </row>
    <row r="22" spans="2:11" x14ac:dyDescent="0.2">
      <c r="B22" s="2">
        <v>21</v>
      </c>
      <c r="C22" s="6" t="s">
        <v>72</v>
      </c>
      <c r="D22" s="6" t="s">
        <v>73</v>
      </c>
      <c r="E22" s="6">
        <v>30546</v>
      </c>
      <c r="F22" s="8">
        <v>42766</v>
      </c>
      <c r="G22" s="9">
        <v>4.9400000000000004</v>
      </c>
      <c r="H22" s="9">
        <f t="shared" si="2"/>
        <v>1.0374000000000001</v>
      </c>
      <c r="I22" s="9">
        <f t="shared" si="1"/>
        <v>5.9774000000000003</v>
      </c>
      <c r="J22" s="9"/>
      <c r="K22" s="6"/>
    </row>
    <row r="23" spans="2:11" x14ac:dyDescent="0.2">
      <c r="B23" s="2">
        <v>22</v>
      </c>
      <c r="C23" s="6" t="s">
        <v>76</v>
      </c>
      <c r="D23" s="6" t="s">
        <v>77</v>
      </c>
      <c r="E23" s="6">
        <v>108</v>
      </c>
      <c r="F23" s="8">
        <v>42766</v>
      </c>
      <c r="G23" s="9">
        <v>12</v>
      </c>
      <c r="H23" s="9">
        <f t="shared" si="2"/>
        <v>2.52</v>
      </c>
      <c r="I23" s="9">
        <f t="shared" si="1"/>
        <v>14.52</v>
      </c>
      <c r="J23" s="9"/>
      <c r="K23" s="6"/>
    </row>
    <row r="24" spans="2:11" x14ac:dyDescent="0.2">
      <c r="B24" s="2">
        <v>23</v>
      </c>
      <c r="C24" s="6" t="s">
        <v>60</v>
      </c>
      <c r="D24" s="6" t="s">
        <v>61</v>
      </c>
      <c r="E24" s="6">
        <v>213642</v>
      </c>
      <c r="F24" s="8">
        <v>42766</v>
      </c>
      <c r="G24" s="9">
        <v>47.43</v>
      </c>
      <c r="H24" s="9">
        <f t="shared" si="2"/>
        <v>9.9603000000000002</v>
      </c>
      <c r="I24" s="9">
        <f t="shared" si="1"/>
        <v>57.390299999999996</v>
      </c>
      <c r="J24" s="9"/>
      <c r="K24" s="6"/>
    </row>
    <row r="25" spans="2:11" x14ac:dyDescent="0.2">
      <c r="B25" s="2">
        <v>24</v>
      </c>
      <c r="C25" s="6" t="s">
        <v>16</v>
      </c>
      <c r="D25" s="6" t="s">
        <v>17</v>
      </c>
      <c r="E25" s="6">
        <v>36</v>
      </c>
      <c r="F25" s="8">
        <v>42766</v>
      </c>
      <c r="G25" s="9">
        <v>47.8</v>
      </c>
      <c r="H25" s="9">
        <f t="shared" si="2"/>
        <v>10.037999999999998</v>
      </c>
      <c r="I25" s="9">
        <f t="shared" si="1"/>
        <v>57.837999999999994</v>
      </c>
      <c r="J25" s="9"/>
      <c r="K25" s="6"/>
    </row>
    <row r="26" spans="2:11" x14ac:dyDescent="0.2">
      <c r="B26" s="2">
        <v>25</v>
      </c>
      <c r="C26" s="6" t="s">
        <v>87</v>
      </c>
      <c r="D26" s="6" t="s">
        <v>88</v>
      </c>
      <c r="E26" s="6" t="s">
        <v>89</v>
      </c>
      <c r="F26" s="8">
        <v>42766</v>
      </c>
      <c r="G26" s="9">
        <v>57.63</v>
      </c>
      <c r="H26" s="9">
        <f t="shared" si="2"/>
        <v>12.1023</v>
      </c>
      <c r="I26" s="9">
        <f t="shared" si="1"/>
        <v>69.732300000000009</v>
      </c>
      <c r="J26" s="9"/>
      <c r="K26" s="6"/>
    </row>
    <row r="27" spans="2:11" x14ac:dyDescent="0.2">
      <c r="B27" s="2">
        <v>26</v>
      </c>
      <c r="C27" s="6" t="s">
        <v>20</v>
      </c>
      <c r="D27" s="6" t="s">
        <v>21</v>
      </c>
      <c r="E27" s="6" t="s">
        <v>74</v>
      </c>
      <c r="F27" s="8">
        <v>42766</v>
      </c>
      <c r="G27" s="9">
        <v>108.4</v>
      </c>
      <c r="H27" s="9">
        <f t="shared" si="2"/>
        <v>22.763999999999999</v>
      </c>
      <c r="I27" s="9">
        <f t="shared" si="1"/>
        <v>131.16400000000002</v>
      </c>
      <c r="J27" s="9"/>
      <c r="K27" s="6"/>
    </row>
    <row r="28" spans="2:11" x14ac:dyDescent="0.2">
      <c r="B28" s="2">
        <v>27</v>
      </c>
      <c r="C28" s="6" t="s">
        <v>93</v>
      </c>
      <c r="D28" s="6" t="s">
        <v>94</v>
      </c>
      <c r="E28" s="6" t="s">
        <v>95</v>
      </c>
      <c r="F28" s="8">
        <v>42766</v>
      </c>
      <c r="G28" s="9">
        <v>210</v>
      </c>
      <c r="H28" s="9">
        <f>G28*0.1</f>
        <v>21</v>
      </c>
      <c r="I28" s="9">
        <f t="shared" si="1"/>
        <v>231</v>
      </c>
      <c r="J28" s="9"/>
      <c r="K28" s="6"/>
    </row>
    <row r="29" spans="2:11" x14ac:dyDescent="0.2">
      <c r="B29" s="2">
        <v>28</v>
      </c>
      <c r="C29" s="6" t="s">
        <v>59</v>
      </c>
      <c r="D29" s="6" t="s">
        <v>261</v>
      </c>
      <c r="E29" s="6">
        <v>704000073</v>
      </c>
      <c r="F29" s="8">
        <v>42766</v>
      </c>
      <c r="G29" s="9">
        <v>261.83</v>
      </c>
      <c r="H29" s="9">
        <f t="shared" ref="H29:H34" si="3">G29*0.21</f>
        <v>54.984299999999998</v>
      </c>
      <c r="I29" s="9">
        <f t="shared" si="1"/>
        <v>316.8143</v>
      </c>
      <c r="J29" s="9"/>
      <c r="K29" s="6"/>
    </row>
    <row r="30" spans="2:11" x14ac:dyDescent="0.2">
      <c r="B30" s="2">
        <v>29</v>
      </c>
      <c r="C30" s="6" t="s">
        <v>26</v>
      </c>
      <c r="D30" s="6" t="s">
        <v>27</v>
      </c>
      <c r="E30" s="6" t="s">
        <v>75</v>
      </c>
      <c r="F30" s="8">
        <v>42766</v>
      </c>
      <c r="G30" s="9">
        <v>569.53</v>
      </c>
      <c r="H30" s="9">
        <f t="shared" si="3"/>
        <v>119.60129999999999</v>
      </c>
      <c r="I30" s="9">
        <f t="shared" si="1"/>
        <v>689.13130000000001</v>
      </c>
      <c r="J30" s="9"/>
      <c r="K30" s="6"/>
    </row>
    <row r="31" spans="2:11" x14ac:dyDescent="0.2">
      <c r="B31" s="2">
        <v>30</v>
      </c>
      <c r="C31" s="6" t="s">
        <v>65</v>
      </c>
      <c r="D31" s="6" t="s">
        <v>66</v>
      </c>
      <c r="E31" s="6">
        <v>1117045725</v>
      </c>
      <c r="F31" s="8">
        <v>42766</v>
      </c>
      <c r="G31" s="9">
        <v>878.9</v>
      </c>
      <c r="H31" s="9">
        <f t="shared" si="3"/>
        <v>184.56899999999999</v>
      </c>
      <c r="I31" s="9">
        <f t="shared" si="1"/>
        <v>1063.4690000000001</v>
      </c>
      <c r="J31" s="9"/>
      <c r="K31" s="6"/>
    </row>
    <row r="32" spans="2:11" x14ac:dyDescent="0.2">
      <c r="B32" s="2">
        <v>31</v>
      </c>
      <c r="C32" s="6" t="s">
        <v>67</v>
      </c>
      <c r="D32" s="6" t="s">
        <v>268</v>
      </c>
      <c r="E32" s="6" t="s">
        <v>68</v>
      </c>
      <c r="F32" s="8">
        <v>42766</v>
      </c>
      <c r="G32" s="9">
        <v>976.44</v>
      </c>
      <c r="H32" s="9">
        <f t="shared" si="3"/>
        <v>205.05240000000001</v>
      </c>
      <c r="I32" s="9">
        <f t="shared" si="1"/>
        <v>1181.4924000000001</v>
      </c>
      <c r="J32" s="9"/>
      <c r="K32" s="6"/>
    </row>
    <row r="33" spans="2:11" x14ac:dyDescent="0.2">
      <c r="B33" s="2">
        <v>32</v>
      </c>
      <c r="C33" s="6" t="s">
        <v>38</v>
      </c>
      <c r="D33" s="6" t="s">
        <v>39</v>
      </c>
      <c r="E33" s="6">
        <v>8</v>
      </c>
      <c r="F33" s="8">
        <v>42767</v>
      </c>
      <c r="G33" s="9">
        <v>15</v>
      </c>
      <c r="H33" s="9">
        <f t="shared" si="3"/>
        <v>3.15</v>
      </c>
      <c r="I33" s="9">
        <f t="shared" si="1"/>
        <v>18.149999999999999</v>
      </c>
      <c r="J33" s="9"/>
      <c r="K33" s="6"/>
    </row>
    <row r="34" spans="2:11" x14ac:dyDescent="0.2">
      <c r="B34" s="2">
        <v>33</v>
      </c>
      <c r="C34" s="6" t="s">
        <v>120</v>
      </c>
      <c r="D34" s="6" t="s">
        <v>121</v>
      </c>
      <c r="E34" s="6">
        <v>404</v>
      </c>
      <c r="F34" s="8">
        <v>42767</v>
      </c>
      <c r="G34" s="9">
        <v>155</v>
      </c>
      <c r="H34" s="9">
        <f t="shared" si="3"/>
        <v>32.549999999999997</v>
      </c>
      <c r="I34" s="9">
        <f t="shared" ref="I34:I65" si="4">G34+H34</f>
        <v>187.55</v>
      </c>
      <c r="J34" s="9"/>
      <c r="K34" s="6"/>
    </row>
    <row r="35" spans="2:11" x14ac:dyDescent="0.2">
      <c r="B35" s="2">
        <v>34</v>
      </c>
      <c r="C35" s="5" t="s">
        <v>97</v>
      </c>
      <c r="D35" s="6" t="s">
        <v>255</v>
      </c>
      <c r="E35" s="7" t="s">
        <v>96</v>
      </c>
      <c r="F35" s="8">
        <v>42768</v>
      </c>
      <c r="G35" s="9">
        <v>8041.97</v>
      </c>
      <c r="H35" s="9">
        <v>1682.7</v>
      </c>
      <c r="I35" s="9">
        <f t="shared" si="4"/>
        <v>9724.67</v>
      </c>
      <c r="J35" s="9"/>
      <c r="K35" s="6"/>
    </row>
    <row r="36" spans="2:11" x14ac:dyDescent="0.2">
      <c r="B36" s="2">
        <v>35</v>
      </c>
      <c r="C36" s="6" t="s">
        <v>24</v>
      </c>
      <c r="D36" s="6" t="s">
        <v>25</v>
      </c>
      <c r="E36" s="6">
        <v>2845</v>
      </c>
      <c r="F36" s="8">
        <v>42771</v>
      </c>
      <c r="G36" s="9">
        <v>59.99</v>
      </c>
      <c r="H36" s="9">
        <f>G36*0.21</f>
        <v>12.597899999999999</v>
      </c>
      <c r="I36" s="9">
        <f t="shared" si="4"/>
        <v>72.587900000000005</v>
      </c>
      <c r="J36" s="9"/>
      <c r="K36" s="6"/>
    </row>
    <row r="37" spans="2:11" x14ac:dyDescent="0.2">
      <c r="B37" s="2">
        <v>36</v>
      </c>
      <c r="C37" s="6" t="s">
        <v>79</v>
      </c>
      <c r="D37" s="6" t="s">
        <v>80</v>
      </c>
      <c r="E37" s="7" t="s">
        <v>81</v>
      </c>
      <c r="F37" s="8">
        <v>42773</v>
      </c>
      <c r="G37" s="9">
        <v>3.65</v>
      </c>
      <c r="H37" s="9"/>
      <c r="I37" s="9">
        <f t="shared" si="4"/>
        <v>3.65</v>
      </c>
      <c r="J37" s="9"/>
      <c r="K37" s="6"/>
    </row>
    <row r="38" spans="2:11" x14ac:dyDescent="0.2">
      <c r="B38" s="2">
        <v>37</v>
      </c>
      <c r="C38" s="6" t="s">
        <v>46</v>
      </c>
      <c r="D38" s="6" t="s">
        <v>47</v>
      </c>
      <c r="E38" s="6" t="s">
        <v>78</v>
      </c>
      <c r="F38" s="8">
        <v>42773</v>
      </c>
      <c r="G38" s="9">
        <v>767.19</v>
      </c>
      <c r="H38" s="9">
        <f>G38*0.21</f>
        <v>161.10990000000001</v>
      </c>
      <c r="I38" s="9">
        <f t="shared" si="4"/>
        <v>928.29990000000009</v>
      </c>
      <c r="J38" s="9"/>
      <c r="K38" s="6"/>
    </row>
    <row r="39" spans="2:11" x14ac:dyDescent="0.2">
      <c r="B39" s="2">
        <v>38</v>
      </c>
      <c r="C39" s="6" t="s">
        <v>789</v>
      </c>
      <c r="D39" s="6" t="s">
        <v>790</v>
      </c>
      <c r="E39" s="7" t="s">
        <v>791</v>
      </c>
      <c r="F39" s="8">
        <v>42774</v>
      </c>
      <c r="G39" s="9">
        <v>239.1</v>
      </c>
      <c r="H39" s="9">
        <f>G39*0.21</f>
        <v>50.210999999999999</v>
      </c>
      <c r="I39" s="9">
        <f t="shared" si="4"/>
        <v>289.31099999999998</v>
      </c>
      <c r="J39" s="9"/>
      <c r="K39" s="6"/>
    </row>
    <row r="40" spans="2:11" x14ac:dyDescent="0.2">
      <c r="B40" s="2">
        <v>39</v>
      </c>
      <c r="C40" s="6" t="s">
        <v>82</v>
      </c>
      <c r="D40" s="6" t="s">
        <v>83</v>
      </c>
      <c r="E40" s="6" t="s">
        <v>84</v>
      </c>
      <c r="F40" s="8">
        <v>42774</v>
      </c>
      <c r="G40" s="9">
        <v>3500</v>
      </c>
      <c r="H40" s="9">
        <f>G40*0.21</f>
        <v>735</v>
      </c>
      <c r="I40" s="9">
        <f t="shared" si="4"/>
        <v>4235</v>
      </c>
      <c r="J40" s="9"/>
      <c r="K40" s="6"/>
    </row>
    <row r="41" spans="2:11" x14ac:dyDescent="0.2">
      <c r="B41" s="2">
        <v>40</v>
      </c>
      <c r="C41" s="6" t="s">
        <v>91</v>
      </c>
      <c r="D41" s="6" t="s">
        <v>92</v>
      </c>
      <c r="E41" s="6">
        <v>9</v>
      </c>
      <c r="F41" s="8">
        <v>42779</v>
      </c>
      <c r="G41" s="9">
        <v>314.66000000000003</v>
      </c>
      <c r="H41" s="9">
        <f>G41*0.21</f>
        <v>66.078600000000009</v>
      </c>
      <c r="I41" s="9">
        <f t="shared" si="4"/>
        <v>380.73860000000002</v>
      </c>
      <c r="J41" s="9"/>
      <c r="K41" s="6"/>
    </row>
    <row r="42" spans="2:11" x14ac:dyDescent="0.2">
      <c r="B42" s="2">
        <v>41</v>
      </c>
      <c r="C42" s="6" t="s">
        <v>36</v>
      </c>
      <c r="D42" s="6" t="s">
        <v>37</v>
      </c>
      <c r="E42" s="7" t="s">
        <v>105</v>
      </c>
      <c r="F42" s="8">
        <v>42779</v>
      </c>
      <c r="G42" s="9">
        <v>722.3</v>
      </c>
      <c r="H42" s="9">
        <f>G42*0.21</f>
        <v>151.68299999999999</v>
      </c>
      <c r="I42" s="9">
        <f t="shared" si="4"/>
        <v>873.98299999999995</v>
      </c>
      <c r="J42" s="9"/>
      <c r="K42" s="6"/>
    </row>
    <row r="43" spans="2:11" x14ac:dyDescent="0.2">
      <c r="B43" s="2">
        <v>42</v>
      </c>
      <c r="C43" s="6" t="s">
        <v>98</v>
      </c>
      <c r="D43" s="6" t="s">
        <v>99</v>
      </c>
      <c r="E43" s="6">
        <v>9</v>
      </c>
      <c r="F43" s="8">
        <v>42780</v>
      </c>
      <c r="G43" s="9">
        <v>55.54</v>
      </c>
      <c r="H43" s="9">
        <v>6.15</v>
      </c>
      <c r="I43" s="9">
        <f t="shared" si="4"/>
        <v>61.69</v>
      </c>
      <c r="J43" s="9"/>
      <c r="K43" s="6"/>
    </row>
    <row r="44" spans="2:11" x14ac:dyDescent="0.2">
      <c r="B44" s="2">
        <v>43</v>
      </c>
      <c r="C44" s="6" t="s">
        <v>16</v>
      </c>
      <c r="D44" s="6" t="s">
        <v>17</v>
      </c>
      <c r="E44" s="6">
        <v>73</v>
      </c>
      <c r="F44" s="8">
        <v>42781</v>
      </c>
      <c r="G44" s="9">
        <v>26.45</v>
      </c>
      <c r="H44" s="9">
        <f t="shared" ref="H44:H65" si="5">G44*0.21</f>
        <v>5.5545</v>
      </c>
      <c r="I44" s="9">
        <f t="shared" si="4"/>
        <v>32.0045</v>
      </c>
      <c r="J44" s="9"/>
      <c r="K44" s="6"/>
    </row>
    <row r="45" spans="2:11" x14ac:dyDescent="0.2">
      <c r="B45" s="2">
        <v>44</v>
      </c>
      <c r="C45" s="6" t="s">
        <v>130</v>
      </c>
      <c r="D45" s="6" t="s">
        <v>131</v>
      </c>
      <c r="E45" s="6">
        <v>14322</v>
      </c>
      <c r="F45" s="8">
        <v>42781</v>
      </c>
      <c r="G45" s="9">
        <v>60.9</v>
      </c>
      <c r="H45" s="9">
        <f t="shared" si="5"/>
        <v>12.789</v>
      </c>
      <c r="I45" s="9">
        <f t="shared" si="4"/>
        <v>73.688999999999993</v>
      </c>
      <c r="J45" s="9"/>
      <c r="K45" s="6"/>
    </row>
    <row r="46" spans="2:11" x14ac:dyDescent="0.2">
      <c r="B46" s="2">
        <v>45</v>
      </c>
      <c r="C46" s="6" t="s">
        <v>101</v>
      </c>
      <c r="D46" s="6" t="s">
        <v>102</v>
      </c>
      <c r="E46" s="6">
        <v>1700015</v>
      </c>
      <c r="F46" s="8">
        <v>42781</v>
      </c>
      <c r="G46" s="9">
        <v>115</v>
      </c>
      <c r="H46" s="9">
        <f t="shared" si="5"/>
        <v>24.15</v>
      </c>
      <c r="I46" s="9">
        <f t="shared" si="4"/>
        <v>139.15</v>
      </c>
      <c r="J46" s="9"/>
      <c r="K46" s="6"/>
    </row>
    <row r="47" spans="2:11" x14ac:dyDescent="0.2">
      <c r="B47" s="2">
        <v>46</v>
      </c>
      <c r="C47" s="6" t="s">
        <v>59</v>
      </c>
      <c r="D47" s="6" t="s">
        <v>261</v>
      </c>
      <c r="E47" s="6">
        <v>704000128</v>
      </c>
      <c r="F47" s="8">
        <v>42781</v>
      </c>
      <c r="G47" s="9">
        <v>154.38999999999999</v>
      </c>
      <c r="H47" s="9">
        <f t="shared" si="5"/>
        <v>32.421899999999994</v>
      </c>
      <c r="I47" s="9">
        <f t="shared" si="4"/>
        <v>186.81189999999998</v>
      </c>
      <c r="J47" s="9"/>
      <c r="K47" s="6"/>
    </row>
    <row r="48" spans="2:11" x14ac:dyDescent="0.2">
      <c r="B48" s="2">
        <v>47</v>
      </c>
      <c r="C48" s="6" t="s">
        <v>67</v>
      </c>
      <c r="D48" s="6" t="s">
        <v>268</v>
      </c>
      <c r="E48" s="6" t="s">
        <v>106</v>
      </c>
      <c r="F48" s="8">
        <v>42781</v>
      </c>
      <c r="G48" s="9">
        <v>155.5</v>
      </c>
      <c r="H48" s="9">
        <f t="shared" si="5"/>
        <v>32.655000000000001</v>
      </c>
      <c r="I48" s="9">
        <f t="shared" si="4"/>
        <v>188.155</v>
      </c>
      <c r="J48" s="9"/>
      <c r="K48" s="6"/>
    </row>
    <row r="49" spans="2:11" x14ac:dyDescent="0.2">
      <c r="B49" s="2">
        <v>48</v>
      </c>
      <c r="C49" s="6" t="s">
        <v>20</v>
      </c>
      <c r="D49" s="6" t="s">
        <v>21</v>
      </c>
      <c r="E49" s="6" t="s">
        <v>110</v>
      </c>
      <c r="F49" s="8">
        <v>42781</v>
      </c>
      <c r="G49" s="9">
        <v>314.66000000000003</v>
      </c>
      <c r="H49" s="9">
        <f t="shared" si="5"/>
        <v>66.078600000000009</v>
      </c>
      <c r="I49" s="9">
        <f t="shared" si="4"/>
        <v>380.73860000000002</v>
      </c>
      <c r="J49" s="9"/>
      <c r="K49" s="6"/>
    </row>
    <row r="50" spans="2:11" x14ac:dyDescent="0.2">
      <c r="B50" s="2">
        <v>49</v>
      </c>
      <c r="C50" s="6" t="s">
        <v>101</v>
      </c>
      <c r="D50" s="6" t="s">
        <v>102</v>
      </c>
      <c r="E50" s="6">
        <v>1700016</v>
      </c>
      <c r="F50" s="8">
        <v>42781</v>
      </c>
      <c r="G50" s="9">
        <v>550</v>
      </c>
      <c r="H50" s="9">
        <f t="shared" si="5"/>
        <v>115.5</v>
      </c>
      <c r="I50" s="9">
        <f t="shared" si="4"/>
        <v>665.5</v>
      </c>
      <c r="J50" s="9"/>
      <c r="K50" s="6"/>
    </row>
    <row r="51" spans="2:11" x14ac:dyDescent="0.2">
      <c r="B51" s="2">
        <v>50</v>
      </c>
      <c r="C51" s="6" t="s">
        <v>46</v>
      </c>
      <c r="D51" s="6" t="s">
        <v>47</v>
      </c>
      <c r="E51" s="6" t="s">
        <v>100</v>
      </c>
      <c r="F51" s="8">
        <v>42781</v>
      </c>
      <c r="G51" s="9">
        <v>561.38</v>
      </c>
      <c r="H51" s="9">
        <f t="shared" si="5"/>
        <v>117.88979999999999</v>
      </c>
      <c r="I51" s="9">
        <f t="shared" si="4"/>
        <v>679.26980000000003</v>
      </c>
      <c r="J51" s="9"/>
      <c r="K51" s="6"/>
    </row>
    <row r="52" spans="2:11" x14ac:dyDescent="0.2">
      <c r="B52" s="2">
        <v>51</v>
      </c>
      <c r="C52" s="6" t="s">
        <v>60</v>
      </c>
      <c r="D52" s="6" t="s">
        <v>61</v>
      </c>
      <c r="E52" s="6">
        <v>215200</v>
      </c>
      <c r="F52" s="8">
        <v>42781</v>
      </c>
      <c r="G52" s="9">
        <v>690.56</v>
      </c>
      <c r="H52" s="9">
        <f t="shared" si="5"/>
        <v>145.01759999999999</v>
      </c>
      <c r="I52" s="9">
        <f t="shared" si="4"/>
        <v>835.57759999999996</v>
      </c>
      <c r="J52" s="9"/>
      <c r="K52" s="6"/>
    </row>
    <row r="53" spans="2:11" x14ac:dyDescent="0.2">
      <c r="B53" s="2">
        <v>52</v>
      </c>
      <c r="C53" s="6" t="s">
        <v>60</v>
      </c>
      <c r="D53" s="6" t="s">
        <v>61</v>
      </c>
      <c r="E53" s="6">
        <v>215199</v>
      </c>
      <c r="F53" s="8">
        <v>42781</v>
      </c>
      <c r="G53" s="9">
        <v>1237.8599999999999</v>
      </c>
      <c r="H53" s="9">
        <f t="shared" si="5"/>
        <v>259.95059999999995</v>
      </c>
      <c r="I53" s="9">
        <f t="shared" si="4"/>
        <v>1497.8105999999998</v>
      </c>
      <c r="J53" s="9"/>
      <c r="K53" s="6"/>
    </row>
    <row r="54" spans="2:11" x14ac:dyDescent="0.2">
      <c r="B54" s="2">
        <v>53</v>
      </c>
      <c r="C54" s="6" t="s">
        <v>104</v>
      </c>
      <c r="D54" s="6" t="s">
        <v>103</v>
      </c>
      <c r="E54" s="6">
        <v>613</v>
      </c>
      <c r="F54" s="8">
        <v>42782</v>
      </c>
      <c r="G54" s="9">
        <v>89.26</v>
      </c>
      <c r="H54" s="9">
        <f t="shared" si="5"/>
        <v>18.744600000000002</v>
      </c>
      <c r="I54" s="9">
        <f t="shared" si="4"/>
        <v>108.00460000000001</v>
      </c>
      <c r="J54" s="9"/>
      <c r="K54" s="6"/>
    </row>
    <row r="55" spans="2:11" x14ac:dyDescent="0.2">
      <c r="B55" s="2">
        <v>54</v>
      </c>
      <c r="C55" s="6" t="s">
        <v>107</v>
      </c>
      <c r="D55" s="6" t="s">
        <v>108</v>
      </c>
      <c r="E55" s="6" t="s">
        <v>109</v>
      </c>
      <c r="F55" s="8">
        <v>42783</v>
      </c>
      <c r="G55" s="9">
        <v>46</v>
      </c>
      <c r="H55" s="9">
        <f t="shared" si="5"/>
        <v>9.66</v>
      </c>
      <c r="I55" s="9">
        <f t="shared" si="4"/>
        <v>55.66</v>
      </c>
      <c r="J55" s="9"/>
      <c r="K55" s="6"/>
    </row>
    <row r="56" spans="2:11" x14ac:dyDescent="0.2">
      <c r="B56" s="2">
        <v>55</v>
      </c>
      <c r="C56" s="6" t="s">
        <v>114</v>
      </c>
      <c r="D56" s="6" t="s">
        <v>115</v>
      </c>
      <c r="E56" s="6" t="s">
        <v>116</v>
      </c>
      <c r="F56" s="8">
        <v>42787</v>
      </c>
      <c r="G56" s="9">
        <v>94.08</v>
      </c>
      <c r="H56" s="9">
        <f t="shared" si="5"/>
        <v>19.756799999999998</v>
      </c>
      <c r="I56" s="9">
        <f t="shared" si="4"/>
        <v>113.8368</v>
      </c>
      <c r="J56" s="9"/>
      <c r="K56" s="6"/>
    </row>
    <row r="57" spans="2:11" x14ac:dyDescent="0.2">
      <c r="B57" s="2">
        <v>56</v>
      </c>
      <c r="C57" s="6" t="s">
        <v>28</v>
      </c>
      <c r="D57" s="6" t="s">
        <v>29</v>
      </c>
      <c r="E57" s="6">
        <v>141348</v>
      </c>
      <c r="F57" s="8">
        <v>42790</v>
      </c>
      <c r="G57" s="9">
        <v>21.46</v>
      </c>
      <c r="H57" s="9">
        <f t="shared" si="5"/>
        <v>4.5065999999999997</v>
      </c>
      <c r="I57" s="9">
        <f t="shared" si="4"/>
        <v>25.9666</v>
      </c>
      <c r="J57" s="9"/>
      <c r="K57" s="6"/>
    </row>
    <row r="58" spans="2:11" x14ac:dyDescent="0.2">
      <c r="B58" s="2">
        <v>57</v>
      </c>
      <c r="C58" s="6" t="s">
        <v>138</v>
      </c>
      <c r="D58" s="6" t="s">
        <v>139</v>
      </c>
      <c r="E58" s="6" t="s">
        <v>140</v>
      </c>
      <c r="F58" s="8">
        <v>42790</v>
      </c>
      <c r="G58" s="9">
        <v>25</v>
      </c>
      <c r="H58" s="9">
        <f t="shared" si="5"/>
        <v>5.25</v>
      </c>
      <c r="I58" s="9">
        <f t="shared" si="4"/>
        <v>30.25</v>
      </c>
      <c r="J58" s="9"/>
      <c r="K58" s="6"/>
    </row>
    <row r="59" spans="2:11" x14ac:dyDescent="0.2">
      <c r="B59" s="2">
        <v>58</v>
      </c>
      <c r="C59" s="6" t="s">
        <v>132</v>
      </c>
      <c r="D59" s="6" t="s">
        <v>133</v>
      </c>
      <c r="E59" s="6" t="s">
        <v>134</v>
      </c>
      <c r="F59" s="8">
        <v>42790</v>
      </c>
      <c r="G59" s="9">
        <v>41.32</v>
      </c>
      <c r="H59" s="9">
        <f t="shared" si="5"/>
        <v>8.6771999999999991</v>
      </c>
      <c r="I59" s="9">
        <f t="shared" si="4"/>
        <v>49.997199999999999</v>
      </c>
      <c r="J59" s="9"/>
      <c r="K59" s="6"/>
    </row>
    <row r="60" spans="2:11" x14ac:dyDescent="0.2">
      <c r="B60" s="2">
        <v>59</v>
      </c>
      <c r="C60" s="6" t="s">
        <v>111</v>
      </c>
      <c r="D60" s="6" t="s">
        <v>112</v>
      </c>
      <c r="E60" s="6" t="s">
        <v>113</v>
      </c>
      <c r="F60" s="8">
        <v>42790</v>
      </c>
      <c r="G60" s="9">
        <v>80</v>
      </c>
      <c r="H60" s="9">
        <f t="shared" si="5"/>
        <v>16.8</v>
      </c>
      <c r="I60" s="9">
        <f t="shared" si="4"/>
        <v>96.8</v>
      </c>
      <c r="J60" s="9"/>
      <c r="K60" s="6"/>
    </row>
    <row r="61" spans="2:11" x14ac:dyDescent="0.2">
      <c r="B61" s="2">
        <v>60</v>
      </c>
      <c r="C61" s="6" t="s">
        <v>178</v>
      </c>
      <c r="D61" s="6" t="s">
        <v>179</v>
      </c>
      <c r="E61" s="6" t="s">
        <v>180</v>
      </c>
      <c r="F61" s="8">
        <v>42790</v>
      </c>
      <c r="G61" s="9">
        <v>229</v>
      </c>
      <c r="H61" s="9">
        <f t="shared" si="5"/>
        <v>48.089999999999996</v>
      </c>
      <c r="I61" s="9">
        <f t="shared" si="4"/>
        <v>277.08999999999997</v>
      </c>
      <c r="J61" s="9"/>
      <c r="K61" s="6"/>
    </row>
    <row r="62" spans="2:11" x14ac:dyDescent="0.2">
      <c r="B62" s="2">
        <v>61</v>
      </c>
      <c r="C62" s="6" t="s">
        <v>16</v>
      </c>
      <c r="D62" s="6" t="s">
        <v>17</v>
      </c>
      <c r="E62" s="6">
        <v>105</v>
      </c>
      <c r="F62" s="8">
        <v>42794</v>
      </c>
      <c r="G62" s="9">
        <v>72.73</v>
      </c>
      <c r="H62" s="9">
        <f t="shared" si="5"/>
        <v>15.273300000000001</v>
      </c>
      <c r="I62" s="9">
        <f t="shared" si="4"/>
        <v>88.00330000000001</v>
      </c>
      <c r="J62" s="9"/>
      <c r="K62" s="6"/>
    </row>
    <row r="63" spans="2:11" x14ac:dyDescent="0.2">
      <c r="B63" s="2">
        <v>62</v>
      </c>
      <c r="C63" s="6" t="s">
        <v>118</v>
      </c>
      <c r="D63" s="6" t="s">
        <v>119</v>
      </c>
      <c r="E63" s="6">
        <v>148</v>
      </c>
      <c r="F63" s="8">
        <v>42794</v>
      </c>
      <c r="G63" s="9">
        <v>84.27</v>
      </c>
      <c r="H63" s="9">
        <f t="shared" si="5"/>
        <v>17.6967</v>
      </c>
      <c r="I63" s="9">
        <f t="shared" si="4"/>
        <v>101.9667</v>
      </c>
      <c r="J63" s="9"/>
      <c r="K63" s="6"/>
    </row>
    <row r="64" spans="2:11" x14ac:dyDescent="0.2">
      <c r="B64" s="2">
        <v>63</v>
      </c>
      <c r="C64" s="6" t="s">
        <v>130</v>
      </c>
      <c r="D64" s="6" t="s">
        <v>131</v>
      </c>
      <c r="E64" s="6">
        <v>14429</v>
      </c>
      <c r="F64" s="8">
        <v>42794</v>
      </c>
      <c r="G64" s="9">
        <v>84.3</v>
      </c>
      <c r="H64" s="9">
        <f t="shared" si="5"/>
        <v>17.702999999999999</v>
      </c>
      <c r="I64" s="9">
        <f t="shared" si="4"/>
        <v>102.003</v>
      </c>
      <c r="J64" s="9"/>
      <c r="K64" s="6"/>
    </row>
    <row r="65" spans="2:11" x14ac:dyDescent="0.2">
      <c r="B65" s="2">
        <v>64</v>
      </c>
      <c r="C65" s="6" t="s">
        <v>60</v>
      </c>
      <c r="D65" s="6" t="s">
        <v>61</v>
      </c>
      <c r="E65" s="6">
        <v>215850</v>
      </c>
      <c r="F65" s="8">
        <v>42794</v>
      </c>
      <c r="G65" s="9">
        <v>84.41</v>
      </c>
      <c r="H65" s="9">
        <f t="shared" si="5"/>
        <v>17.726099999999999</v>
      </c>
      <c r="I65" s="9">
        <f t="shared" si="4"/>
        <v>102.1361</v>
      </c>
      <c r="J65" s="9"/>
      <c r="K65" s="6"/>
    </row>
    <row r="66" spans="2:11" x14ac:dyDescent="0.2">
      <c r="B66" s="2">
        <v>65</v>
      </c>
      <c r="C66" s="6" t="s">
        <v>93</v>
      </c>
      <c r="D66" s="6" t="s">
        <v>94</v>
      </c>
      <c r="E66" s="6" t="s">
        <v>144</v>
      </c>
      <c r="F66" s="8">
        <v>42794</v>
      </c>
      <c r="G66" s="9">
        <v>280</v>
      </c>
      <c r="H66" s="9">
        <f>G66*0.1</f>
        <v>28</v>
      </c>
      <c r="I66" s="9">
        <f t="shared" ref="I66:I97" si="6">G66+H66</f>
        <v>308</v>
      </c>
      <c r="J66" s="9"/>
      <c r="K66" s="6"/>
    </row>
    <row r="67" spans="2:11" x14ac:dyDescent="0.2">
      <c r="B67" s="2">
        <v>66</v>
      </c>
      <c r="C67" s="6" t="s">
        <v>32</v>
      </c>
      <c r="D67" s="6" t="s">
        <v>33</v>
      </c>
      <c r="E67" s="6" t="s">
        <v>117</v>
      </c>
      <c r="F67" s="8">
        <v>42794</v>
      </c>
      <c r="G67" s="9">
        <v>267.7</v>
      </c>
      <c r="H67" s="9">
        <f t="shared" ref="H67:H72" si="7">G67*0.21</f>
        <v>56.216999999999999</v>
      </c>
      <c r="I67" s="9">
        <f t="shared" si="6"/>
        <v>323.91699999999997</v>
      </c>
      <c r="J67" s="9"/>
      <c r="K67" s="6"/>
    </row>
    <row r="68" spans="2:11" x14ac:dyDescent="0.2">
      <c r="B68" s="2">
        <v>67</v>
      </c>
      <c r="C68" s="6" t="s">
        <v>69</v>
      </c>
      <c r="D68" s="6" t="s">
        <v>70</v>
      </c>
      <c r="E68" s="6" t="s">
        <v>142</v>
      </c>
      <c r="F68" s="8">
        <v>42794</v>
      </c>
      <c r="G68" s="9">
        <v>350</v>
      </c>
      <c r="H68" s="9">
        <f t="shared" si="7"/>
        <v>73.5</v>
      </c>
      <c r="I68" s="9">
        <f t="shared" si="6"/>
        <v>423.5</v>
      </c>
      <c r="J68" s="9"/>
      <c r="K68" s="6"/>
    </row>
    <row r="69" spans="2:11" x14ac:dyDescent="0.2">
      <c r="B69" s="2">
        <v>68</v>
      </c>
      <c r="C69" s="6" t="s">
        <v>46</v>
      </c>
      <c r="D69" s="6" t="s">
        <v>47</v>
      </c>
      <c r="E69" s="6" t="s">
        <v>143</v>
      </c>
      <c r="F69" s="8">
        <v>42794</v>
      </c>
      <c r="G69" s="9">
        <v>350</v>
      </c>
      <c r="H69" s="9">
        <f t="shared" si="7"/>
        <v>73.5</v>
      </c>
      <c r="I69" s="9">
        <f t="shared" si="6"/>
        <v>423.5</v>
      </c>
      <c r="J69" s="9"/>
      <c r="K69" s="6"/>
    </row>
    <row r="70" spans="2:11" x14ac:dyDescent="0.2">
      <c r="B70" s="2">
        <v>69</v>
      </c>
      <c r="C70" s="6" t="s">
        <v>145</v>
      </c>
      <c r="D70" s="6" t="s">
        <v>146</v>
      </c>
      <c r="E70" s="6" t="s">
        <v>147</v>
      </c>
      <c r="F70" s="8">
        <v>42794</v>
      </c>
      <c r="G70" s="9">
        <v>420.73</v>
      </c>
      <c r="H70" s="9">
        <f t="shared" si="7"/>
        <v>88.353300000000004</v>
      </c>
      <c r="I70" s="9">
        <f t="shared" si="6"/>
        <v>509.08330000000001</v>
      </c>
      <c r="J70" s="9"/>
      <c r="K70" s="6"/>
    </row>
    <row r="71" spans="2:11" x14ac:dyDescent="0.2">
      <c r="B71" s="2">
        <v>70</v>
      </c>
      <c r="C71" s="6" t="s">
        <v>26</v>
      </c>
      <c r="D71" s="6" t="s">
        <v>27</v>
      </c>
      <c r="E71" s="6">
        <v>346</v>
      </c>
      <c r="F71" s="8">
        <v>42794</v>
      </c>
      <c r="G71" s="9">
        <v>569.53</v>
      </c>
      <c r="H71" s="9">
        <f t="shared" si="7"/>
        <v>119.60129999999999</v>
      </c>
      <c r="I71" s="9">
        <f t="shared" si="6"/>
        <v>689.13130000000001</v>
      </c>
      <c r="J71" s="9"/>
      <c r="K71" s="6"/>
    </row>
    <row r="72" spans="2:11" x14ac:dyDescent="0.2">
      <c r="B72" s="2">
        <v>71</v>
      </c>
      <c r="C72" s="6" t="s">
        <v>20</v>
      </c>
      <c r="D72" s="6" t="s">
        <v>21</v>
      </c>
      <c r="E72" s="6" t="s">
        <v>126</v>
      </c>
      <c r="F72" s="8">
        <v>42794</v>
      </c>
      <c r="G72" s="9">
        <v>1919.47</v>
      </c>
      <c r="H72" s="9">
        <f t="shared" si="7"/>
        <v>403.08870000000002</v>
      </c>
      <c r="I72" s="9">
        <f t="shared" si="6"/>
        <v>2322.5587</v>
      </c>
      <c r="J72" s="9"/>
      <c r="K72" s="6"/>
    </row>
    <row r="73" spans="2:11" x14ac:dyDescent="0.2">
      <c r="B73" s="2">
        <v>72</v>
      </c>
      <c r="C73" s="5" t="s">
        <v>97</v>
      </c>
      <c r="D73" s="6" t="s">
        <v>255</v>
      </c>
      <c r="E73" s="6">
        <v>170086678</v>
      </c>
      <c r="F73" s="8">
        <v>42794</v>
      </c>
      <c r="G73" s="9">
        <v>4846.92</v>
      </c>
      <c r="H73" s="9">
        <v>1014.17</v>
      </c>
      <c r="I73" s="9">
        <f t="shared" si="6"/>
        <v>5861.09</v>
      </c>
      <c r="J73" s="9"/>
      <c r="K73" s="6"/>
    </row>
    <row r="74" spans="2:11" x14ac:dyDescent="0.2">
      <c r="B74" s="2">
        <v>73</v>
      </c>
      <c r="C74" s="6" t="s">
        <v>38</v>
      </c>
      <c r="D74" s="6" t="s">
        <v>39</v>
      </c>
      <c r="E74" s="6">
        <v>58</v>
      </c>
      <c r="F74" s="8">
        <v>42795</v>
      </c>
      <c r="G74" s="9">
        <v>15</v>
      </c>
      <c r="H74" s="9">
        <f>G74*0.21</f>
        <v>3.15</v>
      </c>
      <c r="I74" s="9">
        <f t="shared" si="6"/>
        <v>18.149999999999999</v>
      </c>
      <c r="J74" s="9"/>
      <c r="K74" s="6"/>
    </row>
    <row r="75" spans="2:11" x14ac:dyDescent="0.2">
      <c r="B75" s="2">
        <v>74</v>
      </c>
      <c r="C75" s="6" t="s">
        <v>122</v>
      </c>
      <c r="D75" s="6" t="s">
        <v>123</v>
      </c>
      <c r="E75" s="6">
        <v>417</v>
      </c>
      <c r="F75" s="8">
        <v>42795</v>
      </c>
      <c r="G75" s="9">
        <v>35</v>
      </c>
      <c r="H75" s="9">
        <f>G75*0.1</f>
        <v>3.5</v>
      </c>
      <c r="I75" s="9">
        <f t="shared" si="6"/>
        <v>38.5</v>
      </c>
      <c r="J75" s="9"/>
      <c r="K75" s="6"/>
    </row>
    <row r="76" spans="2:11" x14ac:dyDescent="0.2">
      <c r="B76" s="2">
        <v>75</v>
      </c>
      <c r="C76" s="6" t="s">
        <v>120</v>
      </c>
      <c r="D76" s="6" t="s">
        <v>121</v>
      </c>
      <c r="E76" s="6">
        <v>604</v>
      </c>
      <c r="F76" s="8">
        <v>42795</v>
      </c>
      <c r="G76" s="9">
        <v>155</v>
      </c>
      <c r="H76" s="9">
        <f>G76*0.21</f>
        <v>32.549999999999997</v>
      </c>
      <c r="I76" s="9">
        <f t="shared" si="6"/>
        <v>187.55</v>
      </c>
      <c r="J76" s="9"/>
      <c r="K76" s="6"/>
    </row>
    <row r="77" spans="2:11" x14ac:dyDescent="0.2">
      <c r="B77" s="2">
        <v>76</v>
      </c>
      <c r="C77" s="6" t="s">
        <v>124</v>
      </c>
      <c r="D77" s="6" t="s">
        <v>125</v>
      </c>
      <c r="E77" s="6">
        <v>4378</v>
      </c>
      <c r="F77" s="8">
        <v>42796</v>
      </c>
      <c r="G77" s="9">
        <v>22.68</v>
      </c>
      <c r="H77" s="9">
        <f>G77*0.21</f>
        <v>4.7627999999999995</v>
      </c>
      <c r="I77" s="9">
        <f t="shared" si="6"/>
        <v>27.442799999999998</v>
      </c>
      <c r="J77" s="9"/>
      <c r="K77" s="6"/>
    </row>
    <row r="78" spans="2:11" x14ac:dyDescent="0.2">
      <c r="B78" s="2">
        <v>77</v>
      </c>
      <c r="C78" s="6" t="s">
        <v>127</v>
      </c>
      <c r="D78" s="6" t="s">
        <v>128</v>
      </c>
      <c r="E78" s="6" t="s">
        <v>129</v>
      </c>
      <c r="F78" s="8">
        <v>42796</v>
      </c>
      <c r="G78" s="9">
        <v>225.4</v>
      </c>
      <c r="H78" s="9">
        <v>23.15</v>
      </c>
      <c r="I78" s="9">
        <f t="shared" si="6"/>
        <v>248.55</v>
      </c>
      <c r="J78" s="9"/>
      <c r="K78" s="6"/>
    </row>
    <row r="79" spans="2:11" x14ac:dyDescent="0.2">
      <c r="B79" s="2">
        <v>78</v>
      </c>
      <c r="C79" s="6" t="s">
        <v>24</v>
      </c>
      <c r="D79" s="6" t="s">
        <v>25</v>
      </c>
      <c r="E79" s="6">
        <v>5461</v>
      </c>
      <c r="F79" s="8">
        <v>42799</v>
      </c>
      <c r="G79" s="9">
        <v>59.99</v>
      </c>
      <c r="H79" s="9">
        <f>G79*0.21</f>
        <v>12.597899999999999</v>
      </c>
      <c r="I79" s="9">
        <f t="shared" si="6"/>
        <v>72.587900000000005</v>
      </c>
      <c r="J79" s="9"/>
      <c r="K79" s="6"/>
    </row>
    <row r="80" spans="2:11" x14ac:dyDescent="0.2">
      <c r="B80" s="2">
        <v>79</v>
      </c>
      <c r="C80" s="6" t="s">
        <v>114</v>
      </c>
      <c r="D80" s="6" t="s">
        <v>115</v>
      </c>
      <c r="E80" s="6" t="s">
        <v>141</v>
      </c>
      <c r="F80" s="8">
        <v>42800</v>
      </c>
      <c r="G80" s="9">
        <v>116.58</v>
      </c>
      <c r="H80" s="9">
        <f>G80*0.21</f>
        <v>24.4818</v>
      </c>
      <c r="I80" s="9">
        <f t="shared" si="6"/>
        <v>141.06180000000001</v>
      </c>
      <c r="J80" s="9"/>
      <c r="K80" s="6"/>
    </row>
    <row r="81" spans="2:11" x14ac:dyDescent="0.2">
      <c r="B81" s="2">
        <v>80</v>
      </c>
      <c r="C81" s="6" t="s">
        <v>114</v>
      </c>
      <c r="D81" s="6" t="s">
        <v>115</v>
      </c>
      <c r="E81" s="6" t="s">
        <v>141</v>
      </c>
      <c r="F81" s="8">
        <v>42800</v>
      </c>
      <c r="G81" s="9">
        <v>116.58</v>
      </c>
      <c r="H81" s="9">
        <f>G81*0.21</f>
        <v>24.4818</v>
      </c>
      <c r="I81" s="9">
        <f t="shared" si="6"/>
        <v>141.06180000000001</v>
      </c>
      <c r="J81" s="9"/>
      <c r="K81" s="6"/>
    </row>
    <row r="82" spans="2:11" x14ac:dyDescent="0.2">
      <c r="B82" s="2">
        <v>81</v>
      </c>
      <c r="C82" s="6" t="s">
        <v>91</v>
      </c>
      <c r="D82" s="6" t="s">
        <v>92</v>
      </c>
      <c r="E82" s="6">
        <v>12</v>
      </c>
      <c r="F82" s="8">
        <v>42800</v>
      </c>
      <c r="G82" s="9">
        <v>943.21</v>
      </c>
      <c r="H82" s="9">
        <f>G82*0.21</f>
        <v>198.07409999999999</v>
      </c>
      <c r="I82" s="9">
        <f t="shared" si="6"/>
        <v>1141.2841000000001</v>
      </c>
      <c r="J82" s="9"/>
      <c r="K82" s="6"/>
    </row>
    <row r="83" spans="2:11" x14ac:dyDescent="0.2">
      <c r="B83" s="2">
        <v>82</v>
      </c>
      <c r="C83" s="6" t="s">
        <v>148</v>
      </c>
      <c r="D83" s="6" t="s">
        <v>149</v>
      </c>
      <c r="E83" s="6" t="s">
        <v>150</v>
      </c>
      <c r="F83" s="8">
        <v>42800</v>
      </c>
      <c r="G83" s="9">
        <v>2056.73</v>
      </c>
      <c r="H83" s="9">
        <f>G83*0.21</f>
        <v>431.91329999999999</v>
      </c>
      <c r="I83" s="9">
        <f t="shared" si="6"/>
        <v>2488.6433000000002</v>
      </c>
      <c r="J83" s="9"/>
      <c r="K83" s="6"/>
    </row>
    <row r="84" spans="2:11" x14ac:dyDescent="0.2">
      <c r="B84" s="2">
        <v>83</v>
      </c>
      <c r="C84" s="6" t="s">
        <v>182</v>
      </c>
      <c r="D84" s="6" t="s">
        <v>183</v>
      </c>
      <c r="E84" s="6" t="s">
        <v>184</v>
      </c>
      <c r="F84" s="8">
        <v>42802</v>
      </c>
      <c r="G84" s="9">
        <v>150</v>
      </c>
      <c r="H84" s="9"/>
      <c r="I84" s="9">
        <f t="shared" si="6"/>
        <v>150</v>
      </c>
      <c r="J84" s="9"/>
      <c r="K84" s="6"/>
    </row>
    <row r="85" spans="2:11" x14ac:dyDescent="0.2">
      <c r="B85" s="2">
        <v>84</v>
      </c>
      <c r="C85" s="6" t="s">
        <v>163</v>
      </c>
      <c r="D85" s="6" t="s">
        <v>164</v>
      </c>
      <c r="E85" s="6" t="s">
        <v>165</v>
      </c>
      <c r="F85" s="8">
        <v>42803</v>
      </c>
      <c r="G85" s="9">
        <v>182.5</v>
      </c>
      <c r="H85" s="9">
        <f>G85*0.21</f>
        <v>38.324999999999996</v>
      </c>
      <c r="I85" s="9">
        <f t="shared" si="6"/>
        <v>220.82499999999999</v>
      </c>
      <c r="J85" s="9"/>
      <c r="K85" s="6"/>
    </row>
    <row r="86" spans="2:11" x14ac:dyDescent="0.2">
      <c r="B86" s="2">
        <v>85</v>
      </c>
      <c r="C86" s="6" t="s">
        <v>138</v>
      </c>
      <c r="D86" s="6" t="s">
        <v>139</v>
      </c>
      <c r="E86" s="6" t="s">
        <v>167</v>
      </c>
      <c r="F86" s="8">
        <v>42807</v>
      </c>
      <c r="G86" s="9">
        <v>12.6</v>
      </c>
      <c r="H86" s="9">
        <f>G86*0.21</f>
        <v>2.6459999999999999</v>
      </c>
      <c r="I86" s="9">
        <f t="shared" si="6"/>
        <v>15.245999999999999</v>
      </c>
      <c r="J86" s="9"/>
      <c r="K86" s="6"/>
    </row>
    <row r="87" spans="2:11" x14ac:dyDescent="0.2">
      <c r="B87" s="2">
        <v>86</v>
      </c>
      <c r="C87" s="6" t="s">
        <v>98</v>
      </c>
      <c r="D87" s="6" t="s">
        <v>99</v>
      </c>
      <c r="E87" s="6">
        <v>14</v>
      </c>
      <c r="F87" s="8">
        <v>42807</v>
      </c>
      <c r="G87" s="9">
        <v>20.93</v>
      </c>
      <c r="H87" s="9">
        <v>1.32</v>
      </c>
      <c r="I87" s="9">
        <f t="shared" si="6"/>
        <v>22.25</v>
      </c>
      <c r="J87" s="9"/>
      <c r="K87" s="6"/>
    </row>
    <row r="88" spans="2:11" x14ac:dyDescent="0.2">
      <c r="B88" s="2">
        <v>87</v>
      </c>
      <c r="C88" s="6" t="s">
        <v>14</v>
      </c>
      <c r="D88" s="6" t="s">
        <v>15</v>
      </c>
      <c r="E88" s="6">
        <v>1484</v>
      </c>
      <c r="F88" s="8">
        <v>42807</v>
      </c>
      <c r="G88" s="9">
        <v>881.96</v>
      </c>
      <c r="H88" s="9">
        <f t="shared" ref="H88:H93" si="8">G88*0.21</f>
        <v>185.2116</v>
      </c>
      <c r="I88" s="9">
        <f t="shared" si="6"/>
        <v>1067.1716000000001</v>
      </c>
      <c r="J88" s="9"/>
      <c r="K88" s="6"/>
    </row>
    <row r="89" spans="2:11" x14ac:dyDescent="0.2">
      <c r="B89" s="2">
        <v>88</v>
      </c>
      <c r="C89" s="6" t="s">
        <v>20</v>
      </c>
      <c r="D89" s="6" t="s">
        <v>21</v>
      </c>
      <c r="E89" s="6" t="s">
        <v>154</v>
      </c>
      <c r="F89" s="8">
        <v>42809</v>
      </c>
      <c r="G89" s="9">
        <v>2.8</v>
      </c>
      <c r="H89" s="9">
        <f t="shared" si="8"/>
        <v>0.58799999999999997</v>
      </c>
      <c r="I89" s="9">
        <f t="shared" si="6"/>
        <v>3.3879999999999999</v>
      </c>
      <c r="J89" s="9"/>
      <c r="K89" s="6"/>
    </row>
    <row r="90" spans="2:11" x14ac:dyDescent="0.2">
      <c r="B90" s="2">
        <v>89</v>
      </c>
      <c r="C90" s="6" t="s">
        <v>49</v>
      </c>
      <c r="D90" s="6" t="s">
        <v>50</v>
      </c>
      <c r="E90" s="6" t="s">
        <v>160</v>
      </c>
      <c r="F90" s="8">
        <v>42809</v>
      </c>
      <c r="G90" s="9">
        <v>38.4</v>
      </c>
      <c r="H90" s="9">
        <f t="shared" si="8"/>
        <v>8.0640000000000001</v>
      </c>
      <c r="I90" s="9">
        <f t="shared" si="6"/>
        <v>46.463999999999999</v>
      </c>
      <c r="J90" s="9"/>
      <c r="K90" s="6"/>
    </row>
    <row r="91" spans="2:11" x14ac:dyDescent="0.2">
      <c r="B91" s="2">
        <v>90</v>
      </c>
      <c r="C91" s="6" t="s">
        <v>16</v>
      </c>
      <c r="D91" s="6" t="s">
        <v>17</v>
      </c>
      <c r="E91" s="6">
        <v>140</v>
      </c>
      <c r="F91" s="8">
        <v>42809</v>
      </c>
      <c r="G91" s="9">
        <v>125.13</v>
      </c>
      <c r="H91" s="9">
        <f t="shared" si="8"/>
        <v>26.277299999999997</v>
      </c>
      <c r="I91" s="9">
        <f t="shared" si="6"/>
        <v>151.40729999999999</v>
      </c>
      <c r="J91" s="9"/>
      <c r="K91" s="6"/>
    </row>
    <row r="92" spans="2:11" x14ac:dyDescent="0.2">
      <c r="B92" s="2">
        <v>91</v>
      </c>
      <c r="C92" s="6" t="s">
        <v>18</v>
      </c>
      <c r="D92" s="6" t="s">
        <v>19</v>
      </c>
      <c r="E92" s="6" t="s">
        <v>171</v>
      </c>
      <c r="F92" s="8">
        <v>42809</v>
      </c>
      <c r="G92" s="9">
        <v>354.92</v>
      </c>
      <c r="H92" s="9">
        <f t="shared" si="8"/>
        <v>74.533199999999994</v>
      </c>
      <c r="I92" s="9">
        <f t="shared" si="6"/>
        <v>429.45320000000004</v>
      </c>
      <c r="J92" s="9"/>
      <c r="K92" s="6"/>
    </row>
    <row r="93" spans="2:11" x14ac:dyDescent="0.2">
      <c r="B93" s="2">
        <v>92</v>
      </c>
      <c r="C93" s="6" t="s">
        <v>36</v>
      </c>
      <c r="D93" s="6" t="s">
        <v>37</v>
      </c>
      <c r="E93" s="6">
        <v>3</v>
      </c>
      <c r="F93" s="8">
        <v>42809</v>
      </c>
      <c r="G93" s="9">
        <v>598.78</v>
      </c>
      <c r="H93" s="9">
        <f t="shared" si="8"/>
        <v>125.74379999999999</v>
      </c>
      <c r="I93" s="9">
        <f t="shared" si="6"/>
        <v>724.52379999999994</v>
      </c>
      <c r="J93" s="9"/>
      <c r="K93" s="6"/>
    </row>
    <row r="94" spans="2:11" x14ac:dyDescent="0.2">
      <c r="B94" s="2">
        <v>93</v>
      </c>
      <c r="C94" s="6" t="s">
        <v>166</v>
      </c>
      <c r="D94" s="6" t="s">
        <v>151</v>
      </c>
      <c r="E94" s="6">
        <v>292</v>
      </c>
      <c r="F94" s="8">
        <v>42811</v>
      </c>
      <c r="G94" s="9">
        <v>358.06</v>
      </c>
      <c r="H94" s="9">
        <v>43.57</v>
      </c>
      <c r="I94" s="9">
        <f t="shared" si="6"/>
        <v>401.63</v>
      </c>
      <c r="J94" s="9">
        <v>31.12</v>
      </c>
      <c r="K94" s="6"/>
    </row>
    <row r="95" spans="2:11" x14ac:dyDescent="0.2">
      <c r="B95" s="2">
        <v>94</v>
      </c>
      <c r="C95" s="6" t="s">
        <v>161</v>
      </c>
      <c r="D95" s="6" t="s">
        <v>162</v>
      </c>
      <c r="E95" s="6">
        <v>94220464</v>
      </c>
      <c r="F95" s="8">
        <v>42811</v>
      </c>
      <c r="G95" s="9">
        <v>1859.83</v>
      </c>
      <c r="H95" s="9">
        <f>G95*0.21</f>
        <v>390.56429999999995</v>
      </c>
      <c r="I95" s="9">
        <f t="shared" si="6"/>
        <v>2250.3942999999999</v>
      </c>
      <c r="J95" s="9"/>
      <c r="K95" s="6"/>
    </row>
    <row r="96" spans="2:11" x14ac:dyDescent="0.2">
      <c r="B96" s="2">
        <v>95</v>
      </c>
      <c r="C96" s="6" t="s">
        <v>155</v>
      </c>
      <c r="D96" s="6" t="s">
        <v>156</v>
      </c>
      <c r="E96" s="6" t="s">
        <v>157</v>
      </c>
      <c r="F96" s="8">
        <v>42814</v>
      </c>
      <c r="G96" s="9">
        <v>124.44</v>
      </c>
      <c r="H96" s="9">
        <f>G96*0.21</f>
        <v>26.132399999999997</v>
      </c>
      <c r="I96" s="9">
        <f t="shared" si="6"/>
        <v>150.57239999999999</v>
      </c>
      <c r="J96" s="9"/>
      <c r="K96" s="6"/>
    </row>
    <row r="97" spans="2:11" x14ac:dyDescent="0.2">
      <c r="B97" s="2">
        <v>96</v>
      </c>
      <c r="C97" s="6" t="s">
        <v>152</v>
      </c>
      <c r="D97" s="6" t="s">
        <v>153</v>
      </c>
      <c r="E97" s="6">
        <v>25106613</v>
      </c>
      <c r="F97" s="8">
        <v>42815</v>
      </c>
      <c r="G97" s="9">
        <v>363.64</v>
      </c>
      <c r="H97" s="9">
        <f>G97*0.1</f>
        <v>36.363999999999997</v>
      </c>
      <c r="I97" s="9">
        <f t="shared" si="6"/>
        <v>400.00399999999996</v>
      </c>
      <c r="J97" s="9"/>
      <c r="K97" s="6"/>
    </row>
    <row r="98" spans="2:11" x14ac:dyDescent="0.2">
      <c r="B98" s="2">
        <v>97</v>
      </c>
      <c r="C98" s="6" t="s">
        <v>158</v>
      </c>
      <c r="D98" s="6" t="s">
        <v>159</v>
      </c>
      <c r="E98" s="6">
        <v>224</v>
      </c>
      <c r="F98" s="8">
        <v>42816</v>
      </c>
      <c r="G98" s="9">
        <v>48.36</v>
      </c>
      <c r="H98" s="9">
        <f>G98*0.21</f>
        <v>10.1556</v>
      </c>
      <c r="I98" s="9">
        <f t="shared" ref="I98:I129" si="9">G98+H98</f>
        <v>58.515599999999999</v>
      </c>
      <c r="J98" s="9"/>
      <c r="K98" s="6"/>
    </row>
    <row r="99" spans="2:11" x14ac:dyDescent="0.2">
      <c r="B99" s="2">
        <v>98</v>
      </c>
      <c r="C99" s="6" t="s">
        <v>124</v>
      </c>
      <c r="D99" s="6" t="s">
        <v>125</v>
      </c>
      <c r="E99" s="6">
        <v>4458</v>
      </c>
      <c r="F99" s="8">
        <v>42816</v>
      </c>
      <c r="G99" s="9">
        <v>88.22</v>
      </c>
      <c r="H99" s="9">
        <f>G99*0.21</f>
        <v>18.526199999999999</v>
      </c>
      <c r="I99" s="9">
        <f t="shared" si="9"/>
        <v>106.7462</v>
      </c>
      <c r="J99" s="9"/>
      <c r="K99" s="6"/>
    </row>
    <row r="100" spans="2:11" x14ac:dyDescent="0.2">
      <c r="B100" s="2">
        <v>99</v>
      </c>
      <c r="C100" s="6" t="s">
        <v>10</v>
      </c>
      <c r="D100" s="6" t="s">
        <v>11</v>
      </c>
      <c r="E100" s="6">
        <v>12215</v>
      </c>
      <c r="F100" s="8">
        <v>42816</v>
      </c>
      <c r="G100" s="9">
        <v>663.41</v>
      </c>
      <c r="H100" s="9"/>
      <c r="I100" s="9">
        <f t="shared" si="9"/>
        <v>663.41</v>
      </c>
      <c r="J100" s="9"/>
      <c r="K100" s="6"/>
    </row>
    <row r="101" spans="2:11" x14ac:dyDescent="0.2">
      <c r="B101" s="2">
        <v>100</v>
      </c>
      <c r="C101" s="6" t="s">
        <v>8</v>
      </c>
      <c r="D101" s="6" t="s">
        <v>9</v>
      </c>
      <c r="E101" s="6">
        <v>12587</v>
      </c>
      <c r="F101" s="8">
        <v>42816</v>
      </c>
      <c r="G101" s="9">
        <v>2863.87</v>
      </c>
      <c r="H101" s="9">
        <f>G101*0.1</f>
        <v>286.387</v>
      </c>
      <c r="I101" s="9">
        <f t="shared" si="9"/>
        <v>3150.2570000000001</v>
      </c>
      <c r="J101" s="9"/>
      <c r="K101" s="6"/>
    </row>
    <row r="102" spans="2:11" x14ac:dyDescent="0.2">
      <c r="B102" s="2">
        <v>101</v>
      </c>
      <c r="C102" s="5" t="s">
        <v>97</v>
      </c>
      <c r="D102" s="6" t="s">
        <v>255</v>
      </c>
      <c r="E102" s="6">
        <v>170122250</v>
      </c>
      <c r="F102" s="8">
        <v>42818</v>
      </c>
      <c r="G102" s="9">
        <v>4428.33</v>
      </c>
      <c r="H102" s="9">
        <v>926.59</v>
      </c>
      <c r="I102" s="9">
        <f t="shared" si="9"/>
        <v>5354.92</v>
      </c>
      <c r="J102" s="9"/>
      <c r="K102" s="6"/>
    </row>
    <row r="103" spans="2:11" x14ac:dyDescent="0.2">
      <c r="B103" s="2">
        <v>102</v>
      </c>
      <c r="C103" s="6" t="s">
        <v>34</v>
      </c>
      <c r="D103" s="6" t="s">
        <v>35</v>
      </c>
      <c r="E103" s="6">
        <v>1308</v>
      </c>
      <c r="F103" s="8">
        <v>42819</v>
      </c>
      <c r="G103" s="9">
        <v>136.30000000000001</v>
      </c>
      <c r="H103" s="9">
        <f t="shared" ref="H103:H114" si="10">G103*0.21</f>
        <v>28.623000000000001</v>
      </c>
      <c r="I103" s="9">
        <f t="shared" si="9"/>
        <v>164.923</v>
      </c>
      <c r="J103" s="9"/>
      <c r="K103" s="6"/>
    </row>
    <row r="104" spans="2:11" x14ac:dyDescent="0.2">
      <c r="B104" s="2">
        <v>103</v>
      </c>
      <c r="C104" s="6" t="s">
        <v>91</v>
      </c>
      <c r="D104" s="6" t="s">
        <v>92</v>
      </c>
      <c r="E104" s="6">
        <v>14</v>
      </c>
      <c r="F104" s="8">
        <v>42821</v>
      </c>
      <c r="G104" s="9">
        <v>104.87</v>
      </c>
      <c r="H104" s="9">
        <f t="shared" si="10"/>
        <v>22.0227</v>
      </c>
      <c r="I104" s="9">
        <f t="shared" si="9"/>
        <v>126.8927</v>
      </c>
      <c r="J104" s="9"/>
      <c r="K104" s="6"/>
    </row>
    <row r="105" spans="2:11" x14ac:dyDescent="0.2">
      <c r="B105" s="2">
        <v>104</v>
      </c>
      <c r="C105" s="6" t="s">
        <v>12</v>
      </c>
      <c r="D105" s="6" t="s">
        <v>13</v>
      </c>
      <c r="E105" s="6">
        <v>12</v>
      </c>
      <c r="F105" s="8">
        <v>42821</v>
      </c>
      <c r="G105" s="9">
        <v>105</v>
      </c>
      <c r="H105" s="9">
        <f t="shared" si="10"/>
        <v>22.05</v>
      </c>
      <c r="I105" s="9">
        <f t="shared" si="9"/>
        <v>127.05</v>
      </c>
      <c r="J105" s="9"/>
      <c r="K105" s="6"/>
    </row>
    <row r="106" spans="2:11" x14ac:dyDescent="0.2">
      <c r="B106" s="2">
        <v>105</v>
      </c>
      <c r="C106" s="6" t="s">
        <v>12</v>
      </c>
      <c r="D106" s="6" t="s">
        <v>13</v>
      </c>
      <c r="E106" s="6">
        <v>11</v>
      </c>
      <c r="F106" s="8">
        <v>42821</v>
      </c>
      <c r="G106" s="9">
        <v>105</v>
      </c>
      <c r="H106" s="9">
        <f t="shared" si="10"/>
        <v>22.05</v>
      </c>
      <c r="I106" s="9">
        <f t="shared" si="9"/>
        <v>127.05</v>
      </c>
      <c r="J106" s="9"/>
      <c r="K106" s="6"/>
    </row>
    <row r="107" spans="2:11" x14ac:dyDescent="0.2">
      <c r="B107" s="2">
        <v>106</v>
      </c>
      <c r="C107" s="6" t="s">
        <v>155</v>
      </c>
      <c r="D107" s="6" t="s">
        <v>156</v>
      </c>
      <c r="E107" s="6" t="s">
        <v>169</v>
      </c>
      <c r="F107" s="8">
        <v>42822</v>
      </c>
      <c r="G107" s="9">
        <v>134.44</v>
      </c>
      <c r="H107" s="9">
        <f t="shared" si="10"/>
        <v>28.232399999999998</v>
      </c>
      <c r="I107" s="9">
        <f t="shared" si="9"/>
        <v>162.67239999999998</v>
      </c>
      <c r="J107" s="9"/>
      <c r="K107" s="6"/>
    </row>
    <row r="108" spans="2:11" x14ac:dyDescent="0.2">
      <c r="B108" s="2">
        <v>107</v>
      </c>
      <c r="C108" s="6" t="s">
        <v>155</v>
      </c>
      <c r="D108" s="6" t="s">
        <v>156</v>
      </c>
      <c r="E108" s="6" t="s">
        <v>168</v>
      </c>
      <c r="F108" s="8">
        <v>42822</v>
      </c>
      <c r="G108" s="9">
        <v>220.44</v>
      </c>
      <c r="H108" s="9">
        <f t="shared" si="10"/>
        <v>46.292400000000001</v>
      </c>
      <c r="I108" s="9">
        <f t="shared" si="9"/>
        <v>266.73239999999998</v>
      </c>
      <c r="J108" s="9"/>
      <c r="K108" s="6"/>
    </row>
    <row r="109" spans="2:11" x14ac:dyDescent="0.2">
      <c r="B109" s="2">
        <v>108</v>
      </c>
      <c r="C109" s="6" t="s">
        <v>124</v>
      </c>
      <c r="D109" s="6" t="s">
        <v>125</v>
      </c>
      <c r="E109" s="6">
        <v>4487</v>
      </c>
      <c r="F109" s="8">
        <v>42823</v>
      </c>
      <c r="G109" s="9">
        <v>23.72</v>
      </c>
      <c r="H109" s="9">
        <f t="shared" si="10"/>
        <v>4.9811999999999994</v>
      </c>
      <c r="I109" s="9">
        <f t="shared" si="9"/>
        <v>28.7012</v>
      </c>
      <c r="J109" s="9"/>
      <c r="K109" s="6"/>
    </row>
    <row r="110" spans="2:11" x14ac:dyDescent="0.2">
      <c r="B110" s="2">
        <v>109</v>
      </c>
      <c r="C110" s="6" t="s">
        <v>242</v>
      </c>
      <c r="D110" s="6" t="s">
        <v>243</v>
      </c>
      <c r="E110" s="6" t="s">
        <v>244</v>
      </c>
      <c r="F110" s="8">
        <v>42824</v>
      </c>
      <c r="G110" s="9">
        <v>33.619999999999997</v>
      </c>
      <c r="H110" s="9">
        <f t="shared" si="10"/>
        <v>7.0601999999999991</v>
      </c>
      <c r="I110" s="9">
        <f t="shared" si="9"/>
        <v>40.680199999999999</v>
      </c>
      <c r="J110" s="9"/>
      <c r="K110" s="6"/>
    </row>
    <row r="111" spans="2:11" x14ac:dyDescent="0.2">
      <c r="B111" s="2">
        <v>110</v>
      </c>
      <c r="C111" s="6" t="s">
        <v>174</v>
      </c>
      <c r="D111" s="6" t="s">
        <v>175</v>
      </c>
      <c r="E111" s="6">
        <v>1817032320</v>
      </c>
      <c r="F111" s="8">
        <v>42824</v>
      </c>
      <c r="G111" s="9">
        <v>187.5</v>
      </c>
      <c r="H111" s="9">
        <f t="shared" si="10"/>
        <v>39.375</v>
      </c>
      <c r="I111" s="9">
        <f t="shared" si="9"/>
        <v>226.875</v>
      </c>
      <c r="J111" s="9"/>
      <c r="K111" s="6"/>
    </row>
    <row r="112" spans="2:11" x14ac:dyDescent="0.2">
      <c r="B112" s="2">
        <v>111</v>
      </c>
      <c r="C112" s="6" t="s">
        <v>211</v>
      </c>
      <c r="D112" s="6" t="s">
        <v>404</v>
      </c>
      <c r="E112" s="6" t="s">
        <v>212</v>
      </c>
      <c r="F112" s="8">
        <v>42824</v>
      </c>
      <c r="G112" s="9">
        <v>266.33</v>
      </c>
      <c r="H112" s="9">
        <f t="shared" si="10"/>
        <v>55.929299999999998</v>
      </c>
      <c r="I112" s="9">
        <f t="shared" si="9"/>
        <v>322.2593</v>
      </c>
      <c r="J112" s="9"/>
      <c r="K112" s="6"/>
    </row>
    <row r="113" spans="2:11" x14ac:dyDescent="0.2">
      <c r="B113" s="2">
        <v>112</v>
      </c>
      <c r="C113" s="6" t="s">
        <v>172</v>
      </c>
      <c r="D113" s="6" t="s">
        <v>173</v>
      </c>
      <c r="E113" s="6">
        <v>5900121154</v>
      </c>
      <c r="F113" s="8">
        <v>42824</v>
      </c>
      <c r="G113" s="9">
        <v>520.45000000000005</v>
      </c>
      <c r="H113" s="9">
        <f t="shared" si="10"/>
        <v>109.2945</v>
      </c>
      <c r="I113" s="9">
        <f t="shared" si="9"/>
        <v>629.74450000000002</v>
      </c>
      <c r="J113" s="9"/>
      <c r="K113" s="6"/>
    </row>
    <row r="114" spans="2:11" x14ac:dyDescent="0.2">
      <c r="B114" s="2">
        <v>113</v>
      </c>
      <c r="C114" s="6" t="s">
        <v>221</v>
      </c>
      <c r="D114" s="6" t="s">
        <v>234</v>
      </c>
      <c r="E114" s="6" t="s">
        <v>222</v>
      </c>
      <c r="F114" s="8">
        <v>42824</v>
      </c>
      <c r="G114" s="9">
        <v>598.88430000000005</v>
      </c>
      <c r="H114" s="9">
        <f t="shared" si="10"/>
        <v>125.765703</v>
      </c>
      <c r="I114" s="9">
        <f t="shared" si="9"/>
        <v>724.65000300000008</v>
      </c>
      <c r="J114" s="9"/>
      <c r="K114" s="6"/>
    </row>
    <row r="115" spans="2:11" x14ac:dyDescent="0.2">
      <c r="B115" s="2">
        <v>114</v>
      </c>
      <c r="C115" s="6" t="s">
        <v>79</v>
      </c>
      <c r="D115" s="6" t="s">
        <v>80</v>
      </c>
      <c r="E115" s="6" t="s">
        <v>170</v>
      </c>
      <c r="F115" s="8">
        <v>42825</v>
      </c>
      <c r="G115" s="9">
        <v>8.83</v>
      </c>
      <c r="H115" s="9">
        <v>0.28000000000000003</v>
      </c>
      <c r="I115" s="9">
        <f t="shared" si="9"/>
        <v>9.11</v>
      </c>
      <c r="J115" s="9"/>
      <c r="K115" s="6"/>
    </row>
    <row r="116" spans="2:11" x14ac:dyDescent="0.2">
      <c r="B116" s="2">
        <v>115</v>
      </c>
      <c r="C116" s="6" t="s">
        <v>18</v>
      </c>
      <c r="D116" s="6" t="s">
        <v>19</v>
      </c>
      <c r="E116" s="6" t="s">
        <v>227</v>
      </c>
      <c r="F116" s="8">
        <v>42825</v>
      </c>
      <c r="G116" s="9">
        <v>33.4</v>
      </c>
      <c r="H116" s="9">
        <f>G116*0.21</f>
        <v>7.0139999999999993</v>
      </c>
      <c r="I116" s="9">
        <f t="shared" si="9"/>
        <v>40.414000000000001</v>
      </c>
      <c r="J116" s="9"/>
      <c r="K116" s="6"/>
    </row>
    <row r="117" spans="2:11" x14ac:dyDescent="0.2">
      <c r="B117" s="2">
        <v>116</v>
      </c>
      <c r="C117" s="6" t="s">
        <v>16</v>
      </c>
      <c r="D117" s="6" t="s">
        <v>17</v>
      </c>
      <c r="E117" s="6">
        <v>172</v>
      </c>
      <c r="F117" s="8">
        <v>42825</v>
      </c>
      <c r="G117" s="9">
        <v>57.82</v>
      </c>
      <c r="H117" s="9">
        <f>G117*0.21</f>
        <v>12.142199999999999</v>
      </c>
      <c r="I117" s="9">
        <f t="shared" si="9"/>
        <v>69.962199999999996</v>
      </c>
      <c r="J117" s="9"/>
      <c r="K117" s="6"/>
    </row>
    <row r="118" spans="2:11" x14ac:dyDescent="0.2">
      <c r="B118" s="2">
        <v>117</v>
      </c>
      <c r="C118" s="6" t="s">
        <v>60</v>
      </c>
      <c r="D118" s="6" t="s">
        <v>61</v>
      </c>
      <c r="E118" s="6">
        <v>218117</v>
      </c>
      <c r="F118" s="8">
        <v>42825</v>
      </c>
      <c r="G118" s="9">
        <v>61.02</v>
      </c>
      <c r="H118" s="9">
        <f>G118*0.21</f>
        <v>12.8142</v>
      </c>
      <c r="I118" s="9">
        <f t="shared" si="9"/>
        <v>73.83420000000001</v>
      </c>
      <c r="J118" s="9"/>
      <c r="K118" s="6"/>
    </row>
    <row r="119" spans="2:11" x14ac:dyDescent="0.2">
      <c r="B119" s="2">
        <v>118</v>
      </c>
      <c r="C119" s="6" t="s">
        <v>93</v>
      </c>
      <c r="D119" s="6" t="s">
        <v>94</v>
      </c>
      <c r="E119" s="6" t="s">
        <v>210</v>
      </c>
      <c r="F119" s="8">
        <v>42825</v>
      </c>
      <c r="G119" s="9">
        <v>70</v>
      </c>
      <c r="H119" s="9">
        <f>G119*0.1</f>
        <v>7</v>
      </c>
      <c r="I119" s="9">
        <f t="shared" si="9"/>
        <v>77</v>
      </c>
      <c r="J119" s="9"/>
      <c r="K119" s="6"/>
    </row>
    <row r="120" spans="2:11" x14ac:dyDescent="0.2">
      <c r="B120" s="2">
        <v>119</v>
      </c>
      <c r="C120" s="6" t="s">
        <v>201</v>
      </c>
      <c r="D120" s="6" t="s">
        <v>202</v>
      </c>
      <c r="E120" s="6" t="s">
        <v>203</v>
      </c>
      <c r="F120" s="8">
        <v>42825</v>
      </c>
      <c r="G120" s="9">
        <v>63.66</v>
      </c>
      <c r="H120" s="9">
        <f t="shared" ref="H120:H135" si="11">G120*0.21</f>
        <v>13.368599999999999</v>
      </c>
      <c r="I120" s="9">
        <f t="shared" si="9"/>
        <v>77.028599999999997</v>
      </c>
      <c r="J120" s="9"/>
      <c r="K120" s="6"/>
    </row>
    <row r="121" spans="2:11" x14ac:dyDescent="0.2">
      <c r="B121" s="2">
        <v>120</v>
      </c>
      <c r="C121" s="6" t="s">
        <v>215</v>
      </c>
      <c r="D121" s="6" t="s">
        <v>216</v>
      </c>
      <c r="E121" s="6">
        <v>17000360</v>
      </c>
      <c r="F121" s="8">
        <v>42825</v>
      </c>
      <c r="G121" s="9">
        <v>84</v>
      </c>
      <c r="H121" s="9">
        <f t="shared" si="11"/>
        <v>17.64</v>
      </c>
      <c r="I121" s="9">
        <f t="shared" si="9"/>
        <v>101.64</v>
      </c>
      <c r="J121" s="9"/>
      <c r="K121" s="6"/>
    </row>
    <row r="122" spans="2:11" x14ac:dyDescent="0.2">
      <c r="B122" s="2">
        <v>121</v>
      </c>
      <c r="C122" s="6" t="s">
        <v>145</v>
      </c>
      <c r="D122" s="6" t="s">
        <v>146</v>
      </c>
      <c r="E122" s="6" t="s">
        <v>226</v>
      </c>
      <c r="F122" s="8">
        <v>42825</v>
      </c>
      <c r="G122" s="9">
        <v>84.79</v>
      </c>
      <c r="H122" s="9">
        <f t="shared" si="11"/>
        <v>17.805900000000001</v>
      </c>
      <c r="I122" s="9">
        <f t="shared" si="9"/>
        <v>102.5959</v>
      </c>
      <c r="J122" s="9"/>
      <c r="K122" s="6"/>
    </row>
    <row r="123" spans="2:11" x14ac:dyDescent="0.2">
      <c r="B123" s="2">
        <v>122</v>
      </c>
      <c r="C123" s="6" t="s">
        <v>20</v>
      </c>
      <c r="D123" s="6" t="s">
        <v>21</v>
      </c>
      <c r="E123" s="6" t="s">
        <v>197</v>
      </c>
      <c r="F123" s="8">
        <v>42825</v>
      </c>
      <c r="G123" s="9">
        <v>325.01</v>
      </c>
      <c r="H123" s="9">
        <f t="shared" si="11"/>
        <v>68.252099999999999</v>
      </c>
      <c r="I123" s="9">
        <f t="shared" si="9"/>
        <v>393.26209999999998</v>
      </c>
      <c r="J123" s="9"/>
      <c r="K123" s="6"/>
    </row>
    <row r="124" spans="2:11" x14ac:dyDescent="0.2">
      <c r="B124" s="2">
        <v>123</v>
      </c>
      <c r="C124" s="6" t="s">
        <v>228</v>
      </c>
      <c r="D124" s="6" t="s">
        <v>229</v>
      </c>
      <c r="E124" s="8" t="s">
        <v>230</v>
      </c>
      <c r="F124" s="8">
        <v>42825</v>
      </c>
      <c r="G124" s="9">
        <v>406</v>
      </c>
      <c r="H124" s="9">
        <f t="shared" si="11"/>
        <v>85.259999999999991</v>
      </c>
      <c r="I124" s="9">
        <f t="shared" si="9"/>
        <v>491.26</v>
      </c>
      <c r="J124" s="9"/>
      <c r="K124" s="6"/>
    </row>
    <row r="125" spans="2:11" x14ac:dyDescent="0.2">
      <c r="B125" s="2">
        <v>124</v>
      </c>
      <c r="C125" s="6" t="s">
        <v>104</v>
      </c>
      <c r="D125" s="6" t="s">
        <v>103</v>
      </c>
      <c r="E125" s="6">
        <v>1239</v>
      </c>
      <c r="F125" s="8">
        <v>42825</v>
      </c>
      <c r="G125" s="9">
        <v>439.92</v>
      </c>
      <c r="H125" s="9">
        <f t="shared" si="11"/>
        <v>92.383200000000002</v>
      </c>
      <c r="I125" s="9">
        <f t="shared" si="9"/>
        <v>532.30320000000006</v>
      </c>
      <c r="J125" s="9"/>
      <c r="K125" s="6"/>
    </row>
    <row r="126" spans="2:11" x14ac:dyDescent="0.2">
      <c r="B126" s="2">
        <v>125</v>
      </c>
      <c r="C126" s="6" t="s">
        <v>26</v>
      </c>
      <c r="D126" s="6" t="s">
        <v>27</v>
      </c>
      <c r="E126" s="6" t="s">
        <v>191</v>
      </c>
      <c r="F126" s="8">
        <v>42825</v>
      </c>
      <c r="G126" s="9">
        <v>569.53</v>
      </c>
      <c r="H126" s="9">
        <f t="shared" si="11"/>
        <v>119.60129999999999</v>
      </c>
      <c r="I126" s="9">
        <f t="shared" si="9"/>
        <v>689.13130000000001</v>
      </c>
      <c r="J126" s="9"/>
      <c r="K126" s="6"/>
    </row>
    <row r="127" spans="2:11" x14ac:dyDescent="0.2">
      <c r="B127" s="2">
        <v>126</v>
      </c>
      <c r="C127" s="6" t="s">
        <v>59</v>
      </c>
      <c r="D127" s="6" t="s">
        <v>261</v>
      </c>
      <c r="E127" s="6">
        <v>704000294</v>
      </c>
      <c r="F127" s="8">
        <v>42825</v>
      </c>
      <c r="G127" s="9">
        <v>891.34</v>
      </c>
      <c r="H127" s="9">
        <f t="shared" si="11"/>
        <v>187.1814</v>
      </c>
      <c r="I127" s="9">
        <f t="shared" si="9"/>
        <v>1078.5214000000001</v>
      </c>
      <c r="J127" s="9"/>
      <c r="K127" s="6"/>
    </row>
    <row r="128" spans="2:11" x14ac:dyDescent="0.2">
      <c r="B128" s="2">
        <v>127</v>
      </c>
      <c r="C128" s="6" t="s">
        <v>218</v>
      </c>
      <c r="D128" s="6" t="s">
        <v>219</v>
      </c>
      <c r="E128" s="6" t="s">
        <v>220</v>
      </c>
      <c r="F128" s="8">
        <v>42825</v>
      </c>
      <c r="G128" s="9">
        <v>9746</v>
      </c>
      <c r="H128" s="9">
        <f t="shared" si="11"/>
        <v>2046.6599999999999</v>
      </c>
      <c r="I128" s="9">
        <f t="shared" si="9"/>
        <v>11792.66</v>
      </c>
      <c r="J128" s="9"/>
      <c r="K128" s="6"/>
    </row>
    <row r="129" spans="2:11" x14ac:dyDescent="0.2">
      <c r="B129" s="2">
        <v>128</v>
      </c>
      <c r="C129" s="6" t="s">
        <v>38</v>
      </c>
      <c r="D129" s="6" t="s">
        <v>39</v>
      </c>
      <c r="E129" s="6">
        <v>164</v>
      </c>
      <c r="F129" s="8">
        <v>42826</v>
      </c>
      <c r="G129" s="9">
        <v>15</v>
      </c>
      <c r="H129" s="9">
        <f t="shared" si="11"/>
        <v>3.15</v>
      </c>
      <c r="I129" s="9">
        <f t="shared" si="9"/>
        <v>18.149999999999999</v>
      </c>
      <c r="J129" s="9"/>
      <c r="K129" s="6"/>
    </row>
    <row r="130" spans="2:11" x14ac:dyDescent="0.2">
      <c r="B130" s="2">
        <v>129</v>
      </c>
      <c r="C130" s="6" t="s">
        <v>120</v>
      </c>
      <c r="D130" s="6" t="s">
        <v>121</v>
      </c>
      <c r="E130" s="6">
        <v>802</v>
      </c>
      <c r="F130" s="8">
        <v>42826</v>
      </c>
      <c r="G130" s="9">
        <v>155</v>
      </c>
      <c r="H130" s="9">
        <f t="shared" si="11"/>
        <v>32.549999999999997</v>
      </c>
      <c r="I130" s="9">
        <f t="shared" ref="I130:I161" si="12">G130+H130</f>
        <v>187.55</v>
      </c>
      <c r="J130" s="9"/>
      <c r="K130" s="6"/>
    </row>
    <row r="131" spans="2:11" x14ac:dyDescent="0.2">
      <c r="B131" s="2">
        <v>130</v>
      </c>
      <c r="C131" s="6" t="s">
        <v>176</v>
      </c>
      <c r="D131" s="6" t="s">
        <v>177</v>
      </c>
      <c r="E131" s="6">
        <v>109</v>
      </c>
      <c r="F131" s="8">
        <v>42828</v>
      </c>
      <c r="G131" s="9">
        <v>6.22</v>
      </c>
      <c r="H131" s="9">
        <f t="shared" si="11"/>
        <v>1.3061999999999998</v>
      </c>
      <c r="I131" s="9">
        <f t="shared" si="12"/>
        <v>7.5261999999999993</v>
      </c>
      <c r="J131" s="9"/>
      <c r="K131" s="6"/>
    </row>
    <row r="132" spans="2:11" x14ac:dyDescent="0.2">
      <c r="B132" s="2">
        <v>131</v>
      </c>
      <c r="C132" s="6" t="s">
        <v>155</v>
      </c>
      <c r="D132" s="6" t="s">
        <v>156</v>
      </c>
      <c r="E132" s="6" t="s">
        <v>181</v>
      </c>
      <c r="F132" s="8">
        <v>42828</v>
      </c>
      <c r="G132" s="9">
        <v>204.44</v>
      </c>
      <c r="H132" s="9">
        <f t="shared" si="11"/>
        <v>42.932400000000001</v>
      </c>
      <c r="I132" s="9">
        <f t="shared" si="12"/>
        <v>247.3724</v>
      </c>
      <c r="J132" s="9"/>
      <c r="K132" s="6"/>
    </row>
    <row r="133" spans="2:11" x14ac:dyDescent="0.2">
      <c r="B133" s="2">
        <v>132</v>
      </c>
      <c r="C133" s="6" t="s">
        <v>198</v>
      </c>
      <c r="D133" s="6" t="s">
        <v>199</v>
      </c>
      <c r="E133" s="6" t="s">
        <v>200</v>
      </c>
      <c r="F133" s="8">
        <v>42828</v>
      </c>
      <c r="G133" s="9">
        <v>633</v>
      </c>
      <c r="H133" s="9">
        <f t="shared" si="11"/>
        <v>132.93</v>
      </c>
      <c r="I133" s="9">
        <f t="shared" si="12"/>
        <v>765.93000000000006</v>
      </c>
      <c r="J133" s="9"/>
      <c r="K133" s="6"/>
    </row>
    <row r="134" spans="2:11" x14ac:dyDescent="0.2">
      <c r="B134" s="2">
        <v>133</v>
      </c>
      <c r="C134" s="6" t="s">
        <v>188</v>
      </c>
      <c r="D134" s="6" t="s">
        <v>189</v>
      </c>
      <c r="E134" s="6" t="s">
        <v>190</v>
      </c>
      <c r="F134" s="8">
        <v>42829</v>
      </c>
      <c r="G134" s="9">
        <v>108.73</v>
      </c>
      <c r="H134" s="9">
        <f t="shared" si="11"/>
        <v>22.833300000000001</v>
      </c>
      <c r="I134" s="9">
        <f t="shared" si="12"/>
        <v>131.5633</v>
      </c>
      <c r="J134" s="9"/>
      <c r="K134" s="6"/>
    </row>
    <row r="135" spans="2:11" x14ac:dyDescent="0.2">
      <c r="B135" s="2">
        <v>134</v>
      </c>
      <c r="C135" s="6" t="s">
        <v>185</v>
      </c>
      <c r="D135" s="6" t="s">
        <v>186</v>
      </c>
      <c r="E135" s="6" t="s">
        <v>187</v>
      </c>
      <c r="F135" s="8">
        <v>42829</v>
      </c>
      <c r="G135" s="9">
        <v>530</v>
      </c>
      <c r="H135" s="9">
        <f t="shared" si="11"/>
        <v>111.3</v>
      </c>
      <c r="I135" s="9">
        <f t="shared" si="12"/>
        <v>641.29999999999995</v>
      </c>
      <c r="J135" s="9"/>
      <c r="K135" s="6"/>
    </row>
    <row r="136" spans="2:11" x14ac:dyDescent="0.2">
      <c r="B136" s="2">
        <v>135</v>
      </c>
      <c r="C136" s="6" t="s">
        <v>192</v>
      </c>
      <c r="D136" s="6" t="s">
        <v>193</v>
      </c>
      <c r="E136" s="6" t="s">
        <v>194</v>
      </c>
      <c r="F136" s="8">
        <v>42829</v>
      </c>
      <c r="G136" s="9">
        <v>1350</v>
      </c>
      <c r="H136" s="9"/>
      <c r="I136" s="9">
        <f t="shared" si="12"/>
        <v>1350</v>
      </c>
      <c r="J136" s="9"/>
      <c r="K136" s="6"/>
    </row>
    <row r="137" spans="2:11" x14ac:dyDescent="0.2">
      <c r="B137" s="2">
        <v>136</v>
      </c>
      <c r="C137" s="6" t="s">
        <v>24</v>
      </c>
      <c r="D137" s="6" t="s">
        <v>25</v>
      </c>
      <c r="E137" s="6">
        <v>8292</v>
      </c>
      <c r="F137" s="8">
        <v>42830</v>
      </c>
      <c r="G137" s="9">
        <v>59.99</v>
      </c>
      <c r="H137" s="9">
        <f t="shared" ref="H137:H142" si="13">G137*0.21</f>
        <v>12.597899999999999</v>
      </c>
      <c r="I137" s="9">
        <f t="shared" si="12"/>
        <v>72.587900000000005</v>
      </c>
      <c r="J137" s="9"/>
      <c r="K137" s="6"/>
    </row>
    <row r="138" spans="2:11" x14ac:dyDescent="0.2">
      <c r="B138" s="2">
        <v>137</v>
      </c>
      <c r="C138" s="6" t="s">
        <v>124</v>
      </c>
      <c r="D138" s="6" t="s">
        <v>125</v>
      </c>
      <c r="E138" s="6">
        <v>4524</v>
      </c>
      <c r="F138" s="8">
        <v>42830</v>
      </c>
      <c r="G138" s="9">
        <v>74.3</v>
      </c>
      <c r="H138" s="9">
        <f t="shared" si="13"/>
        <v>15.602999999999998</v>
      </c>
      <c r="I138" s="9">
        <f t="shared" si="12"/>
        <v>89.902999999999992</v>
      </c>
      <c r="J138" s="9"/>
      <c r="K138" s="6"/>
    </row>
    <row r="139" spans="2:11" x14ac:dyDescent="0.2">
      <c r="B139" s="2">
        <v>138</v>
      </c>
      <c r="C139" s="6" t="s">
        <v>195</v>
      </c>
      <c r="D139" s="6" t="s">
        <v>196</v>
      </c>
      <c r="E139" s="6">
        <v>67</v>
      </c>
      <c r="F139" s="8">
        <v>42830</v>
      </c>
      <c r="G139" s="9">
        <v>82</v>
      </c>
      <c r="H139" s="9">
        <f t="shared" si="13"/>
        <v>17.22</v>
      </c>
      <c r="I139" s="9">
        <f t="shared" si="12"/>
        <v>99.22</v>
      </c>
      <c r="J139" s="9"/>
      <c r="K139" s="6"/>
    </row>
    <row r="140" spans="2:11" x14ac:dyDescent="0.2">
      <c r="B140" s="2">
        <v>139</v>
      </c>
      <c r="C140" s="6" t="s">
        <v>104</v>
      </c>
      <c r="D140" s="6" t="s">
        <v>103</v>
      </c>
      <c r="E140" s="6">
        <v>1381</v>
      </c>
      <c r="F140" s="8">
        <v>42830</v>
      </c>
      <c r="G140" s="9">
        <v>214.06</v>
      </c>
      <c r="H140" s="9">
        <f t="shared" si="13"/>
        <v>44.952599999999997</v>
      </c>
      <c r="I140" s="9">
        <f t="shared" si="12"/>
        <v>259.01260000000002</v>
      </c>
      <c r="J140" s="9"/>
      <c r="K140" s="6"/>
    </row>
    <row r="141" spans="2:11" x14ac:dyDescent="0.2">
      <c r="B141" s="2">
        <v>140</v>
      </c>
      <c r="C141" s="6" t="s">
        <v>246</v>
      </c>
      <c r="D141" s="6" t="s">
        <v>247</v>
      </c>
      <c r="E141" s="6">
        <v>153</v>
      </c>
      <c r="F141" s="8">
        <v>42830</v>
      </c>
      <c r="G141" s="9">
        <v>295.89999999999998</v>
      </c>
      <c r="H141" s="9">
        <f t="shared" si="13"/>
        <v>62.138999999999996</v>
      </c>
      <c r="I141" s="9">
        <f t="shared" si="12"/>
        <v>358.03899999999999</v>
      </c>
      <c r="J141" s="9"/>
      <c r="K141" s="6"/>
    </row>
    <row r="142" spans="2:11" x14ac:dyDescent="0.2">
      <c r="B142" s="2">
        <v>141</v>
      </c>
      <c r="C142" s="6" t="s">
        <v>118</v>
      </c>
      <c r="D142" s="6" t="s">
        <v>119</v>
      </c>
      <c r="E142" s="6">
        <v>245</v>
      </c>
      <c r="F142" s="8">
        <v>42831</v>
      </c>
      <c r="G142" s="9">
        <v>150.66</v>
      </c>
      <c r="H142" s="9">
        <f t="shared" si="13"/>
        <v>31.638599999999997</v>
      </c>
      <c r="I142" s="9">
        <f t="shared" si="12"/>
        <v>182.29859999999999</v>
      </c>
      <c r="J142" s="9"/>
      <c r="K142" s="6"/>
    </row>
    <row r="143" spans="2:11" x14ac:dyDescent="0.2">
      <c r="B143" s="2">
        <v>142</v>
      </c>
      <c r="C143" s="6" t="s">
        <v>208</v>
      </c>
      <c r="D143" s="6" t="s">
        <v>209</v>
      </c>
      <c r="E143" s="6">
        <v>3844255</v>
      </c>
      <c r="F143" s="8">
        <v>42832</v>
      </c>
      <c r="G143" s="9">
        <v>47.69</v>
      </c>
      <c r="H143" s="9">
        <v>4.8099999999999996</v>
      </c>
      <c r="I143" s="9">
        <f t="shared" si="12"/>
        <v>52.5</v>
      </c>
      <c r="J143" s="9"/>
      <c r="K143" s="6"/>
    </row>
    <row r="144" spans="2:11" x14ac:dyDescent="0.2">
      <c r="B144" s="2">
        <v>143</v>
      </c>
      <c r="C144" s="6" t="s">
        <v>208</v>
      </c>
      <c r="D144" s="6" t="s">
        <v>209</v>
      </c>
      <c r="E144" s="6">
        <v>3844264</v>
      </c>
      <c r="F144" s="8">
        <v>42832</v>
      </c>
      <c r="G144" s="9">
        <v>47.69</v>
      </c>
      <c r="H144" s="9">
        <v>4.8099999999999996</v>
      </c>
      <c r="I144" s="9">
        <f t="shared" si="12"/>
        <v>52.5</v>
      </c>
      <c r="J144" s="9"/>
      <c r="K144" s="6"/>
    </row>
    <row r="145" spans="2:11" x14ac:dyDescent="0.2">
      <c r="B145" s="2">
        <v>144</v>
      </c>
      <c r="C145" s="6" t="s">
        <v>206</v>
      </c>
      <c r="D145" s="6" t="s">
        <v>207</v>
      </c>
      <c r="E145" s="6">
        <v>3625</v>
      </c>
      <c r="F145" s="8">
        <v>42832</v>
      </c>
      <c r="G145" s="9">
        <v>49.6</v>
      </c>
      <c r="H145" s="9">
        <v>10.41</v>
      </c>
      <c r="I145" s="9">
        <f t="shared" si="12"/>
        <v>60.010000000000005</v>
      </c>
      <c r="J145" s="9"/>
      <c r="K145" s="6"/>
    </row>
    <row r="146" spans="2:11" x14ac:dyDescent="0.2">
      <c r="B146" s="2">
        <v>145</v>
      </c>
      <c r="C146" s="6" t="s">
        <v>213</v>
      </c>
      <c r="D146" s="6" t="s">
        <v>214</v>
      </c>
      <c r="E146" s="6">
        <v>136106257</v>
      </c>
      <c r="F146" s="8">
        <v>42832</v>
      </c>
      <c r="G146" s="9">
        <v>234.55</v>
      </c>
      <c r="H146" s="9">
        <v>23.45</v>
      </c>
      <c r="I146" s="9">
        <f t="shared" si="12"/>
        <v>258</v>
      </c>
      <c r="J146" s="9"/>
      <c r="K146" s="6"/>
    </row>
    <row r="147" spans="2:11" x14ac:dyDescent="0.2">
      <c r="B147" s="2">
        <v>146</v>
      </c>
      <c r="C147" s="6" t="s">
        <v>205</v>
      </c>
      <c r="D147" s="6" t="s">
        <v>204</v>
      </c>
      <c r="E147" s="6">
        <v>35</v>
      </c>
      <c r="F147" s="8">
        <v>42832</v>
      </c>
      <c r="G147" s="9">
        <v>389.78</v>
      </c>
      <c r="H147" s="9">
        <f t="shared" ref="H147:H152" si="14">G147*0.21</f>
        <v>81.853799999999993</v>
      </c>
      <c r="I147" s="9">
        <f t="shared" si="12"/>
        <v>471.63379999999995</v>
      </c>
      <c r="J147" s="9"/>
      <c r="K147" s="6"/>
    </row>
    <row r="148" spans="2:11" x14ac:dyDescent="0.2">
      <c r="B148" s="2">
        <v>147</v>
      </c>
      <c r="C148" s="6" t="s">
        <v>91</v>
      </c>
      <c r="D148" s="6" t="s">
        <v>92</v>
      </c>
      <c r="E148" s="6">
        <v>15</v>
      </c>
      <c r="F148" s="8">
        <v>42835</v>
      </c>
      <c r="G148" s="9">
        <v>579.72</v>
      </c>
      <c r="H148" s="9">
        <f t="shared" si="14"/>
        <v>121.74120000000001</v>
      </c>
      <c r="I148" s="9">
        <f t="shared" si="12"/>
        <v>701.46120000000008</v>
      </c>
      <c r="J148" s="9"/>
      <c r="K148" s="6"/>
    </row>
    <row r="149" spans="2:11" x14ac:dyDescent="0.2">
      <c r="B149" s="2">
        <v>148</v>
      </c>
      <c r="C149" s="6" t="s">
        <v>85</v>
      </c>
      <c r="D149" s="6" t="s">
        <v>86</v>
      </c>
      <c r="E149" s="6" t="s">
        <v>217</v>
      </c>
      <c r="F149" s="8">
        <v>42836</v>
      </c>
      <c r="G149" s="9">
        <v>636.5</v>
      </c>
      <c r="H149" s="9">
        <f t="shared" si="14"/>
        <v>133.66499999999999</v>
      </c>
      <c r="I149" s="9">
        <f t="shared" si="12"/>
        <v>770.16499999999996</v>
      </c>
      <c r="J149" s="9"/>
      <c r="K149" s="6"/>
    </row>
    <row r="150" spans="2:11" x14ac:dyDescent="0.2">
      <c r="B150" s="2">
        <v>149</v>
      </c>
      <c r="C150" s="6" t="s">
        <v>223</v>
      </c>
      <c r="D150" s="6" t="s">
        <v>224</v>
      </c>
      <c r="E150" s="6" t="s">
        <v>225</v>
      </c>
      <c r="F150" s="8">
        <v>42837</v>
      </c>
      <c r="G150" s="9">
        <v>7.89</v>
      </c>
      <c r="H150" s="9">
        <f t="shared" si="14"/>
        <v>1.6568999999999998</v>
      </c>
      <c r="I150" s="9">
        <f t="shared" si="12"/>
        <v>9.5468999999999991</v>
      </c>
      <c r="J150" s="9"/>
      <c r="K150" s="6"/>
    </row>
    <row r="151" spans="2:11" x14ac:dyDescent="0.2">
      <c r="B151" s="2">
        <v>150</v>
      </c>
      <c r="C151" s="6" t="s">
        <v>16</v>
      </c>
      <c r="D151" s="6" t="s">
        <v>17</v>
      </c>
      <c r="E151" s="6">
        <v>217</v>
      </c>
      <c r="F151" s="8">
        <v>42840</v>
      </c>
      <c r="G151" s="9">
        <v>38.85</v>
      </c>
      <c r="H151" s="9">
        <f t="shared" si="14"/>
        <v>8.1585000000000001</v>
      </c>
      <c r="I151" s="9">
        <f t="shared" si="12"/>
        <v>47.008499999999998</v>
      </c>
      <c r="J151" s="9"/>
      <c r="K151" s="6"/>
    </row>
    <row r="152" spans="2:11" x14ac:dyDescent="0.2">
      <c r="B152" s="2">
        <v>151</v>
      </c>
      <c r="C152" s="6" t="s">
        <v>20</v>
      </c>
      <c r="D152" s="6" t="s">
        <v>21</v>
      </c>
      <c r="E152" s="6" t="s">
        <v>238</v>
      </c>
      <c r="F152" s="8">
        <v>42840</v>
      </c>
      <c r="G152" s="9">
        <v>84.4</v>
      </c>
      <c r="H152" s="9">
        <f t="shared" si="14"/>
        <v>17.724</v>
      </c>
      <c r="I152" s="9">
        <f t="shared" si="12"/>
        <v>102.12400000000001</v>
      </c>
      <c r="J152" s="9"/>
      <c r="K152" s="6"/>
    </row>
    <row r="153" spans="2:11" x14ac:dyDescent="0.2">
      <c r="B153" s="2">
        <v>152</v>
      </c>
      <c r="C153" s="6" t="s">
        <v>235</v>
      </c>
      <c r="D153" s="6" t="s">
        <v>236</v>
      </c>
      <c r="E153" s="6" t="s">
        <v>237</v>
      </c>
      <c r="F153" s="8">
        <v>42840</v>
      </c>
      <c r="G153" s="9">
        <v>513.67999999999995</v>
      </c>
      <c r="H153" s="9">
        <v>106.28</v>
      </c>
      <c r="I153" s="9">
        <f t="shared" si="12"/>
        <v>619.95999999999992</v>
      </c>
      <c r="J153" s="9"/>
      <c r="K153" s="6"/>
    </row>
    <row r="154" spans="2:11" x14ac:dyDescent="0.2">
      <c r="B154" s="2">
        <v>153</v>
      </c>
      <c r="C154" s="6" t="s">
        <v>114</v>
      </c>
      <c r="D154" s="6" t="s">
        <v>115</v>
      </c>
      <c r="E154" s="6" t="s">
        <v>248</v>
      </c>
      <c r="F154" s="8">
        <v>42842</v>
      </c>
      <c r="G154" s="9">
        <v>255.66</v>
      </c>
      <c r="H154" s="9">
        <f t="shared" ref="H154:H162" si="15">G154*0.21</f>
        <v>53.688599999999994</v>
      </c>
      <c r="I154" s="9">
        <f t="shared" si="12"/>
        <v>309.34859999999998</v>
      </c>
      <c r="J154" s="9"/>
      <c r="K154" s="6"/>
    </row>
    <row r="155" spans="2:11" x14ac:dyDescent="0.2">
      <c r="B155" s="2">
        <v>154</v>
      </c>
      <c r="C155" s="6" t="s">
        <v>65</v>
      </c>
      <c r="D155" s="6" t="s">
        <v>66</v>
      </c>
      <c r="E155" s="6">
        <v>1117142906</v>
      </c>
      <c r="F155" s="8">
        <v>42842</v>
      </c>
      <c r="G155" s="9">
        <v>715.78</v>
      </c>
      <c r="H155" s="9">
        <f t="shared" si="15"/>
        <v>150.31379999999999</v>
      </c>
      <c r="I155" s="9">
        <f t="shared" si="12"/>
        <v>866.09379999999999</v>
      </c>
      <c r="J155" s="9"/>
      <c r="K155" s="6"/>
    </row>
    <row r="156" spans="2:11" x14ac:dyDescent="0.2">
      <c r="B156" s="2">
        <v>155</v>
      </c>
      <c r="C156" s="6" t="s">
        <v>104</v>
      </c>
      <c r="D156" s="6" t="s">
        <v>103</v>
      </c>
      <c r="E156" s="6">
        <v>1466</v>
      </c>
      <c r="F156" s="8">
        <v>42843</v>
      </c>
      <c r="G156" s="9">
        <v>39.67</v>
      </c>
      <c r="H156" s="9">
        <f t="shared" si="15"/>
        <v>8.3307000000000002</v>
      </c>
      <c r="I156" s="9">
        <f t="shared" si="12"/>
        <v>48.000700000000002</v>
      </c>
      <c r="J156" s="9"/>
      <c r="K156" s="6"/>
    </row>
    <row r="157" spans="2:11" x14ac:dyDescent="0.2">
      <c r="B157" s="2">
        <v>156</v>
      </c>
      <c r="C157" s="6" t="s">
        <v>24</v>
      </c>
      <c r="D157" s="6" t="s">
        <v>25</v>
      </c>
      <c r="E157" s="6" t="s">
        <v>249</v>
      </c>
      <c r="F157" s="8">
        <v>42843</v>
      </c>
      <c r="G157" s="9">
        <v>202.76</v>
      </c>
      <c r="H157" s="9">
        <f t="shared" si="15"/>
        <v>42.579599999999999</v>
      </c>
      <c r="I157" s="9">
        <f t="shared" si="12"/>
        <v>245.33959999999999</v>
      </c>
      <c r="J157" s="9"/>
      <c r="K157" s="6"/>
    </row>
    <row r="158" spans="2:11" x14ac:dyDescent="0.2">
      <c r="B158" s="2">
        <v>157</v>
      </c>
      <c r="C158" s="6" t="s">
        <v>231</v>
      </c>
      <c r="D158" s="6" t="s">
        <v>232</v>
      </c>
      <c r="E158" s="6" t="s">
        <v>233</v>
      </c>
      <c r="F158" s="8">
        <v>42844</v>
      </c>
      <c r="G158" s="9">
        <v>757.38</v>
      </c>
      <c r="H158" s="9">
        <f t="shared" si="15"/>
        <v>159.0498</v>
      </c>
      <c r="I158" s="9">
        <f t="shared" si="12"/>
        <v>916.4298</v>
      </c>
      <c r="J158" s="9"/>
      <c r="K158" s="6"/>
    </row>
    <row r="159" spans="2:11" x14ac:dyDescent="0.2">
      <c r="B159" s="2">
        <v>158</v>
      </c>
      <c r="C159" s="6" t="s">
        <v>118</v>
      </c>
      <c r="D159" s="6" t="s">
        <v>119</v>
      </c>
      <c r="E159" s="6">
        <v>268</v>
      </c>
      <c r="F159" s="8">
        <v>42845</v>
      </c>
      <c r="G159" s="9">
        <v>145.80000000000001</v>
      </c>
      <c r="H159" s="9">
        <f t="shared" si="15"/>
        <v>30.618000000000002</v>
      </c>
      <c r="I159" s="9">
        <f t="shared" si="12"/>
        <v>176.41800000000001</v>
      </c>
      <c r="J159" s="9"/>
      <c r="K159" s="6"/>
    </row>
    <row r="160" spans="2:11" x14ac:dyDescent="0.2">
      <c r="B160" s="2">
        <v>159</v>
      </c>
      <c r="C160" s="6" t="s">
        <v>239</v>
      </c>
      <c r="D160" s="6" t="s">
        <v>240</v>
      </c>
      <c r="E160" s="6" t="s">
        <v>241</v>
      </c>
      <c r="F160" s="8">
        <v>42845</v>
      </c>
      <c r="G160" s="9">
        <v>4600</v>
      </c>
      <c r="H160" s="9">
        <f t="shared" si="15"/>
        <v>966</v>
      </c>
      <c r="I160" s="9">
        <f t="shared" si="12"/>
        <v>5566</v>
      </c>
      <c r="J160" s="9"/>
      <c r="K160" s="6"/>
    </row>
    <row r="161" spans="2:11" x14ac:dyDescent="0.2">
      <c r="B161" s="2">
        <v>160</v>
      </c>
      <c r="C161" s="6" t="s">
        <v>250</v>
      </c>
      <c r="D161" s="6" t="s">
        <v>251</v>
      </c>
      <c r="E161" s="6" t="s">
        <v>252</v>
      </c>
      <c r="F161" s="8">
        <v>42846</v>
      </c>
      <c r="G161" s="9">
        <v>351.6</v>
      </c>
      <c r="H161" s="9">
        <f t="shared" si="15"/>
        <v>73.835999999999999</v>
      </c>
      <c r="I161" s="9">
        <f t="shared" si="12"/>
        <v>425.43600000000004</v>
      </c>
      <c r="J161" s="9"/>
      <c r="K161" s="6"/>
    </row>
    <row r="162" spans="2:11" x14ac:dyDescent="0.2">
      <c r="B162" s="2">
        <v>161</v>
      </c>
      <c r="C162" s="6" t="s">
        <v>299</v>
      </c>
      <c r="D162" s="6" t="s">
        <v>348</v>
      </c>
      <c r="E162" s="6" t="s">
        <v>350</v>
      </c>
      <c r="F162" s="8">
        <v>42846</v>
      </c>
      <c r="G162" s="9">
        <v>594.14</v>
      </c>
      <c r="H162" s="9">
        <f t="shared" si="15"/>
        <v>124.76939999999999</v>
      </c>
      <c r="I162" s="9">
        <f t="shared" ref="I162:I193" si="16">G162+H162</f>
        <v>718.90940000000001</v>
      </c>
      <c r="J162" s="9"/>
      <c r="K162" s="6"/>
    </row>
    <row r="163" spans="2:11" x14ac:dyDescent="0.2">
      <c r="B163" s="2">
        <v>162</v>
      </c>
      <c r="C163" s="6" t="s">
        <v>79</v>
      </c>
      <c r="D163" s="6" t="s">
        <v>80</v>
      </c>
      <c r="E163" s="7" t="s">
        <v>245</v>
      </c>
      <c r="F163" s="8">
        <v>42849</v>
      </c>
      <c r="G163" s="9">
        <v>8.8800000000000008</v>
      </c>
      <c r="H163" s="9">
        <v>1.87</v>
      </c>
      <c r="I163" s="9">
        <v>10.74</v>
      </c>
      <c r="J163" s="9"/>
      <c r="K163" s="6"/>
    </row>
    <row r="164" spans="2:11" x14ac:dyDescent="0.2">
      <c r="B164" s="2">
        <v>163</v>
      </c>
      <c r="C164" s="6" t="s">
        <v>79</v>
      </c>
      <c r="D164" s="6" t="s">
        <v>80</v>
      </c>
      <c r="E164" s="7" t="s">
        <v>245</v>
      </c>
      <c r="F164" s="8">
        <v>42849</v>
      </c>
      <c r="G164" s="9">
        <v>25.96</v>
      </c>
      <c r="H164" s="9">
        <f>G164*0.21</f>
        <v>5.4516</v>
      </c>
      <c r="I164" s="9">
        <f t="shared" ref="I164:I195" si="17">G164+H164</f>
        <v>31.4116</v>
      </c>
      <c r="J164" s="9"/>
      <c r="K164" s="6"/>
    </row>
    <row r="165" spans="2:11" x14ac:dyDescent="0.2">
      <c r="B165" s="2">
        <v>164</v>
      </c>
      <c r="C165" s="6" t="s">
        <v>12</v>
      </c>
      <c r="D165" s="6" t="s">
        <v>13</v>
      </c>
      <c r="E165" s="6">
        <v>13</v>
      </c>
      <c r="F165" s="8">
        <v>42849</v>
      </c>
      <c r="G165" s="9">
        <v>110</v>
      </c>
      <c r="H165" s="9">
        <f>G165*0.21</f>
        <v>23.099999999999998</v>
      </c>
      <c r="I165" s="9">
        <f t="shared" si="17"/>
        <v>133.1</v>
      </c>
      <c r="J165" s="9"/>
      <c r="K165" s="6"/>
    </row>
    <row r="166" spans="2:11" x14ac:dyDescent="0.2">
      <c r="B166" s="2">
        <v>165</v>
      </c>
      <c r="C166" s="6" t="s">
        <v>528</v>
      </c>
      <c r="D166" s="6" t="s">
        <v>529</v>
      </c>
      <c r="E166" s="6">
        <v>100720</v>
      </c>
      <c r="F166" s="8">
        <v>42849</v>
      </c>
      <c r="G166" s="9">
        <v>321.74</v>
      </c>
      <c r="H166" s="9">
        <f>G166*0.21</f>
        <v>67.565399999999997</v>
      </c>
      <c r="I166" s="9">
        <f t="shared" si="17"/>
        <v>389.30540000000002</v>
      </c>
      <c r="J166" s="9"/>
      <c r="K166" s="6"/>
    </row>
    <row r="167" spans="2:11" x14ac:dyDescent="0.2">
      <c r="B167" s="2">
        <v>166</v>
      </c>
      <c r="C167" s="6" t="s">
        <v>114</v>
      </c>
      <c r="D167" s="6" t="s">
        <v>115</v>
      </c>
      <c r="E167" s="6" t="s">
        <v>254</v>
      </c>
      <c r="F167" s="8">
        <v>42850</v>
      </c>
      <c r="G167" s="9">
        <v>94.08</v>
      </c>
      <c r="H167" s="9">
        <f>G167*0.21</f>
        <v>19.756799999999998</v>
      </c>
      <c r="I167" s="9">
        <f t="shared" si="17"/>
        <v>113.8368</v>
      </c>
      <c r="J167" s="9"/>
      <c r="K167" s="6"/>
    </row>
    <row r="168" spans="2:11" x14ac:dyDescent="0.2">
      <c r="B168" s="2">
        <v>167</v>
      </c>
      <c r="C168" s="6" t="s">
        <v>518</v>
      </c>
      <c r="D168" s="6" t="s">
        <v>519</v>
      </c>
      <c r="E168" s="6">
        <v>610</v>
      </c>
      <c r="F168" s="8">
        <v>42850</v>
      </c>
      <c r="G168" s="9">
        <v>1054</v>
      </c>
      <c r="H168" s="9">
        <f>G168*0.21</f>
        <v>221.34</v>
      </c>
      <c r="I168" s="9">
        <f t="shared" si="17"/>
        <v>1275.3399999999999</v>
      </c>
      <c r="J168" s="9"/>
      <c r="K168" s="6"/>
    </row>
    <row r="169" spans="2:11" x14ac:dyDescent="0.2">
      <c r="B169" s="2">
        <v>168</v>
      </c>
      <c r="C169" s="6" t="s">
        <v>79</v>
      </c>
      <c r="D169" s="6" t="s">
        <v>80</v>
      </c>
      <c r="E169" s="7" t="s">
        <v>253</v>
      </c>
      <c r="F169" s="8">
        <v>42851</v>
      </c>
      <c r="G169" s="9">
        <v>7.94</v>
      </c>
      <c r="H169" s="9">
        <v>0.3</v>
      </c>
      <c r="I169" s="9">
        <f t="shared" si="17"/>
        <v>8.24</v>
      </c>
      <c r="J169" s="9"/>
      <c r="K169" s="6"/>
    </row>
    <row r="170" spans="2:11" x14ac:dyDescent="0.2">
      <c r="B170" s="2">
        <v>169</v>
      </c>
      <c r="C170" s="6" t="s">
        <v>104</v>
      </c>
      <c r="D170" s="6" t="s">
        <v>103</v>
      </c>
      <c r="E170" s="6">
        <v>1582</v>
      </c>
      <c r="F170" s="8">
        <v>42851</v>
      </c>
      <c r="G170" s="9">
        <v>45.46</v>
      </c>
      <c r="H170" s="9">
        <f t="shared" ref="H170:H177" si="18">G170*0.21</f>
        <v>9.5465999999999998</v>
      </c>
      <c r="I170" s="9">
        <f t="shared" si="17"/>
        <v>55.006599999999999</v>
      </c>
      <c r="J170" s="9"/>
      <c r="K170" s="6"/>
    </row>
    <row r="171" spans="2:11" x14ac:dyDescent="0.2">
      <c r="B171" s="2">
        <v>170</v>
      </c>
      <c r="C171" s="6" t="s">
        <v>295</v>
      </c>
      <c r="D171" s="6" t="s">
        <v>296</v>
      </c>
      <c r="E171" s="6">
        <v>6</v>
      </c>
      <c r="F171" s="8">
        <v>42851</v>
      </c>
      <c r="G171" s="9">
        <v>750</v>
      </c>
      <c r="H171" s="9">
        <f t="shared" si="18"/>
        <v>157.5</v>
      </c>
      <c r="I171" s="9">
        <f t="shared" si="17"/>
        <v>907.5</v>
      </c>
      <c r="J171" s="9"/>
      <c r="K171" s="6"/>
    </row>
    <row r="172" spans="2:11" x14ac:dyDescent="0.2">
      <c r="B172" s="2">
        <v>171</v>
      </c>
      <c r="C172" s="6" t="s">
        <v>60</v>
      </c>
      <c r="D172" s="6" t="s">
        <v>61</v>
      </c>
      <c r="E172" s="6">
        <v>220190</v>
      </c>
      <c r="F172" s="8">
        <v>42853</v>
      </c>
      <c r="G172" s="9">
        <v>127.02</v>
      </c>
      <c r="H172" s="9">
        <f t="shared" si="18"/>
        <v>26.674199999999999</v>
      </c>
      <c r="I172" s="9">
        <f t="shared" si="17"/>
        <v>153.6942</v>
      </c>
      <c r="J172" s="9"/>
      <c r="K172" s="6"/>
    </row>
    <row r="173" spans="2:11" x14ac:dyDescent="0.2">
      <c r="B173" s="2">
        <v>172</v>
      </c>
      <c r="C173" s="6" t="s">
        <v>18</v>
      </c>
      <c r="D173" s="6" t="s">
        <v>19</v>
      </c>
      <c r="E173" s="6" t="s">
        <v>281</v>
      </c>
      <c r="F173" s="8">
        <v>42853</v>
      </c>
      <c r="G173" s="9">
        <v>148.44999999999999</v>
      </c>
      <c r="H173" s="9">
        <f t="shared" si="18"/>
        <v>31.174499999999995</v>
      </c>
      <c r="I173" s="9">
        <f t="shared" si="17"/>
        <v>179.62449999999998</v>
      </c>
      <c r="J173" s="9"/>
      <c r="K173" s="6"/>
    </row>
    <row r="174" spans="2:11" x14ac:dyDescent="0.2">
      <c r="B174" s="2">
        <v>173</v>
      </c>
      <c r="C174" s="6" t="s">
        <v>59</v>
      </c>
      <c r="D174" s="6" t="s">
        <v>261</v>
      </c>
      <c r="E174" s="6">
        <v>704000385</v>
      </c>
      <c r="F174" s="8">
        <v>42853</v>
      </c>
      <c r="G174" s="9">
        <v>157.30000000000001</v>
      </c>
      <c r="H174" s="9">
        <f t="shared" si="18"/>
        <v>33.033000000000001</v>
      </c>
      <c r="I174" s="9">
        <f t="shared" si="17"/>
        <v>190.33300000000003</v>
      </c>
      <c r="J174" s="9"/>
      <c r="K174" s="6"/>
    </row>
    <row r="175" spans="2:11" x14ac:dyDescent="0.2">
      <c r="B175" s="2">
        <v>174</v>
      </c>
      <c r="C175" s="6" t="s">
        <v>87</v>
      </c>
      <c r="D175" s="6" t="s">
        <v>88</v>
      </c>
      <c r="E175" s="6" t="s">
        <v>267</v>
      </c>
      <c r="F175" s="8">
        <v>42853</v>
      </c>
      <c r="G175" s="9">
        <v>273.27</v>
      </c>
      <c r="H175" s="9">
        <f t="shared" si="18"/>
        <v>57.386699999999998</v>
      </c>
      <c r="I175" s="9">
        <f t="shared" si="17"/>
        <v>330.6567</v>
      </c>
      <c r="J175" s="9"/>
      <c r="K175" s="6"/>
    </row>
    <row r="176" spans="2:11" x14ac:dyDescent="0.2">
      <c r="B176" s="2">
        <v>175</v>
      </c>
      <c r="C176" s="6" t="s">
        <v>26</v>
      </c>
      <c r="D176" s="6" t="s">
        <v>27</v>
      </c>
      <c r="E176" s="6" t="s">
        <v>264</v>
      </c>
      <c r="F176" s="8">
        <v>42853</v>
      </c>
      <c r="G176" s="9">
        <v>569.53</v>
      </c>
      <c r="H176" s="9">
        <f t="shared" si="18"/>
        <v>119.60129999999999</v>
      </c>
      <c r="I176" s="9">
        <f t="shared" si="17"/>
        <v>689.13130000000001</v>
      </c>
      <c r="J176" s="9"/>
      <c r="K176" s="6"/>
    </row>
    <row r="177" spans="2:11" x14ac:dyDescent="0.2">
      <c r="B177" s="2">
        <v>176</v>
      </c>
      <c r="C177" s="6" t="s">
        <v>32</v>
      </c>
      <c r="D177" s="6" t="s">
        <v>33</v>
      </c>
      <c r="E177" s="6" t="s">
        <v>258</v>
      </c>
      <c r="F177" s="8">
        <v>42853</v>
      </c>
      <c r="G177" s="9">
        <v>746.27</v>
      </c>
      <c r="H177" s="9">
        <f t="shared" si="18"/>
        <v>156.7167</v>
      </c>
      <c r="I177" s="9">
        <f t="shared" si="17"/>
        <v>902.98669999999993</v>
      </c>
      <c r="J177" s="9"/>
      <c r="K177" s="6"/>
    </row>
    <row r="178" spans="2:11" x14ac:dyDescent="0.2">
      <c r="B178" s="2">
        <v>177</v>
      </c>
      <c r="C178" s="5" t="s">
        <v>97</v>
      </c>
      <c r="D178" s="6" t="s">
        <v>255</v>
      </c>
      <c r="E178" s="6">
        <v>170165369</v>
      </c>
      <c r="F178" s="8">
        <v>42853</v>
      </c>
      <c r="G178" s="9">
        <v>5028.6899999999996</v>
      </c>
      <c r="H178" s="9">
        <v>1052.21</v>
      </c>
      <c r="I178" s="9">
        <f t="shared" si="17"/>
        <v>6080.9</v>
      </c>
      <c r="J178" s="9"/>
      <c r="K178" s="6"/>
    </row>
    <row r="179" spans="2:11" x14ac:dyDescent="0.2">
      <c r="B179" s="2">
        <v>178</v>
      </c>
      <c r="C179" s="6" t="s">
        <v>201</v>
      </c>
      <c r="D179" s="6" t="s">
        <v>202</v>
      </c>
      <c r="E179" s="6" t="s">
        <v>266</v>
      </c>
      <c r="F179" s="8">
        <v>42854</v>
      </c>
      <c r="G179" s="9">
        <v>29.75</v>
      </c>
      <c r="H179" s="9">
        <f>G179*0.21</f>
        <v>6.2474999999999996</v>
      </c>
      <c r="I179" s="9">
        <f t="shared" si="17"/>
        <v>35.997500000000002</v>
      </c>
      <c r="J179" s="9"/>
      <c r="K179" s="6"/>
    </row>
    <row r="180" spans="2:11" x14ac:dyDescent="0.2">
      <c r="B180" s="2">
        <v>179</v>
      </c>
      <c r="C180" s="6" t="s">
        <v>93</v>
      </c>
      <c r="D180" s="6" t="s">
        <v>94</v>
      </c>
      <c r="E180" s="6" t="s">
        <v>263</v>
      </c>
      <c r="F180" s="8">
        <v>42855</v>
      </c>
      <c r="G180" s="9">
        <v>140</v>
      </c>
      <c r="H180" s="9">
        <f>G180*0.1</f>
        <v>14</v>
      </c>
      <c r="I180" s="9">
        <f t="shared" si="17"/>
        <v>154</v>
      </c>
      <c r="J180" s="9"/>
      <c r="K180" s="6"/>
    </row>
    <row r="181" spans="2:11" x14ac:dyDescent="0.2">
      <c r="B181" s="2">
        <v>180</v>
      </c>
      <c r="C181" s="6" t="s">
        <v>16</v>
      </c>
      <c r="D181" s="6" t="s">
        <v>17</v>
      </c>
      <c r="E181" s="6">
        <v>248</v>
      </c>
      <c r="F181" s="8">
        <v>42855</v>
      </c>
      <c r="G181" s="9">
        <v>140.5</v>
      </c>
      <c r="H181" s="9">
        <v>29.5</v>
      </c>
      <c r="I181" s="9">
        <f t="shared" si="17"/>
        <v>170</v>
      </c>
      <c r="J181" s="9"/>
      <c r="K181" s="6"/>
    </row>
    <row r="182" spans="2:11" x14ac:dyDescent="0.2">
      <c r="B182" s="2">
        <v>181</v>
      </c>
      <c r="C182" s="6" t="s">
        <v>276</v>
      </c>
      <c r="D182" s="6" t="s">
        <v>277</v>
      </c>
      <c r="E182" s="6">
        <v>342</v>
      </c>
      <c r="F182" s="8">
        <v>42855</v>
      </c>
      <c r="G182" s="9">
        <v>210.8</v>
      </c>
      <c r="H182" s="9">
        <f>G182*0.21</f>
        <v>44.268000000000001</v>
      </c>
      <c r="I182" s="9">
        <f t="shared" si="17"/>
        <v>255.06800000000001</v>
      </c>
      <c r="J182" s="9"/>
      <c r="K182" s="6"/>
    </row>
    <row r="183" spans="2:11" x14ac:dyDescent="0.2">
      <c r="B183" s="2">
        <v>182</v>
      </c>
      <c r="C183" s="6" t="s">
        <v>46</v>
      </c>
      <c r="D183" s="6" t="s">
        <v>47</v>
      </c>
      <c r="E183" s="6" t="s">
        <v>265</v>
      </c>
      <c r="F183" s="8">
        <v>42855</v>
      </c>
      <c r="G183" s="9">
        <v>275</v>
      </c>
      <c r="H183" s="9">
        <f>G183*0.21</f>
        <v>57.75</v>
      </c>
      <c r="I183" s="9">
        <f t="shared" si="17"/>
        <v>332.75</v>
      </c>
      <c r="J183" s="9"/>
      <c r="K183" s="6"/>
    </row>
    <row r="184" spans="2:11" x14ac:dyDescent="0.2">
      <c r="B184" s="2">
        <v>183</v>
      </c>
      <c r="C184" s="6" t="s">
        <v>269</v>
      </c>
      <c r="D184" s="6" t="s">
        <v>270</v>
      </c>
      <c r="E184" s="6">
        <v>275</v>
      </c>
      <c r="F184" s="8">
        <v>42855</v>
      </c>
      <c r="G184" s="9">
        <v>468.34</v>
      </c>
      <c r="H184" s="9">
        <f>G184*0.21</f>
        <v>98.351399999999998</v>
      </c>
      <c r="I184" s="9">
        <f t="shared" si="17"/>
        <v>566.69139999999993</v>
      </c>
      <c r="J184" s="9"/>
      <c r="K184" s="6"/>
    </row>
    <row r="185" spans="2:11" x14ac:dyDescent="0.2">
      <c r="B185" s="2">
        <v>184</v>
      </c>
      <c r="C185" s="6" t="s">
        <v>36</v>
      </c>
      <c r="D185" s="6" t="s">
        <v>37</v>
      </c>
      <c r="E185" s="6">
        <v>4</v>
      </c>
      <c r="F185" s="8">
        <v>42855</v>
      </c>
      <c r="G185" s="9">
        <v>1071.2</v>
      </c>
      <c r="H185" s="9">
        <f>G185*0.21</f>
        <v>224.952</v>
      </c>
      <c r="I185" s="9">
        <f t="shared" si="17"/>
        <v>1296.152</v>
      </c>
      <c r="J185" s="9"/>
      <c r="K185" s="6"/>
    </row>
    <row r="186" spans="2:11" x14ac:dyDescent="0.2">
      <c r="B186" s="2">
        <v>185</v>
      </c>
      <c r="C186" s="6" t="s">
        <v>259</v>
      </c>
      <c r="D186" s="6" t="s">
        <v>260</v>
      </c>
      <c r="E186" s="6">
        <v>160</v>
      </c>
      <c r="F186" s="8">
        <v>42855</v>
      </c>
      <c r="G186" s="9">
        <v>2003.04</v>
      </c>
      <c r="H186" s="9">
        <f>G186*0.21</f>
        <v>420.63839999999999</v>
      </c>
      <c r="I186" s="9">
        <f t="shared" si="17"/>
        <v>2423.6783999999998</v>
      </c>
      <c r="J186" s="9"/>
      <c r="K186" s="6"/>
    </row>
    <row r="187" spans="2:11" x14ac:dyDescent="0.2">
      <c r="B187" s="2">
        <v>186</v>
      </c>
      <c r="C187" s="6" t="s">
        <v>366</v>
      </c>
      <c r="D187" s="6" t="s">
        <v>367</v>
      </c>
      <c r="E187" s="6" t="s">
        <v>368</v>
      </c>
      <c r="F187" s="8">
        <v>42856</v>
      </c>
      <c r="G187" s="9">
        <v>138.12</v>
      </c>
      <c r="H187" s="9">
        <f>G187*0.1</f>
        <v>13.812000000000001</v>
      </c>
      <c r="I187" s="9">
        <f t="shared" si="17"/>
        <v>151.93200000000002</v>
      </c>
      <c r="J187" s="9"/>
      <c r="K187" s="6"/>
    </row>
    <row r="188" spans="2:11" x14ac:dyDescent="0.2">
      <c r="B188" s="2">
        <v>187</v>
      </c>
      <c r="C188" s="6" t="s">
        <v>120</v>
      </c>
      <c r="D188" s="6" t="s">
        <v>121</v>
      </c>
      <c r="E188" s="6">
        <v>1009</v>
      </c>
      <c r="F188" s="8">
        <v>42856</v>
      </c>
      <c r="G188" s="9">
        <v>155</v>
      </c>
      <c r="H188" s="9">
        <f t="shared" ref="H188:H193" si="19">G188*0.21</f>
        <v>32.549999999999997</v>
      </c>
      <c r="I188" s="9">
        <f t="shared" si="17"/>
        <v>187.55</v>
      </c>
      <c r="J188" s="9"/>
      <c r="K188" s="6"/>
    </row>
    <row r="189" spans="2:11" x14ac:dyDescent="0.2">
      <c r="B189" s="2">
        <v>188</v>
      </c>
      <c r="C189" s="6" t="s">
        <v>38</v>
      </c>
      <c r="D189" s="6" t="s">
        <v>39</v>
      </c>
      <c r="E189" s="6">
        <v>223</v>
      </c>
      <c r="F189" s="8">
        <v>42857</v>
      </c>
      <c r="G189" s="9">
        <v>15</v>
      </c>
      <c r="H189" s="9">
        <f t="shared" si="19"/>
        <v>3.15</v>
      </c>
      <c r="I189" s="9">
        <f t="shared" si="17"/>
        <v>18.149999999999999</v>
      </c>
      <c r="J189" s="9"/>
      <c r="K189" s="6"/>
    </row>
    <row r="190" spans="2:11" x14ac:dyDescent="0.2">
      <c r="B190" s="2">
        <v>189</v>
      </c>
      <c r="C190" s="6" t="s">
        <v>104</v>
      </c>
      <c r="D190" s="6" t="s">
        <v>103</v>
      </c>
      <c r="E190" s="6">
        <v>1659</v>
      </c>
      <c r="F190" s="8">
        <v>42857</v>
      </c>
      <c r="G190" s="9">
        <v>50.84</v>
      </c>
      <c r="H190" s="9">
        <f t="shared" si="19"/>
        <v>10.676400000000001</v>
      </c>
      <c r="I190" s="9">
        <f t="shared" si="17"/>
        <v>61.516400000000004</v>
      </c>
      <c r="J190" s="9"/>
      <c r="K190" s="6"/>
    </row>
    <row r="191" spans="2:11" x14ac:dyDescent="0.2">
      <c r="B191" s="2">
        <v>190</v>
      </c>
      <c r="C191" s="6" t="s">
        <v>53</v>
      </c>
      <c r="D191" s="6" t="s">
        <v>54</v>
      </c>
      <c r="E191" s="6" t="s">
        <v>256</v>
      </c>
      <c r="F191" s="8">
        <v>42857</v>
      </c>
      <c r="G191" s="9">
        <v>683.52</v>
      </c>
      <c r="H191" s="9">
        <f t="shared" si="19"/>
        <v>143.53919999999999</v>
      </c>
      <c r="I191" s="9">
        <f t="shared" si="17"/>
        <v>827.05919999999992</v>
      </c>
      <c r="J191" s="9"/>
      <c r="K191" s="6"/>
    </row>
    <row r="192" spans="2:11" x14ac:dyDescent="0.2">
      <c r="B192" s="2">
        <v>191</v>
      </c>
      <c r="C192" s="6" t="s">
        <v>82</v>
      </c>
      <c r="D192" s="6" t="s">
        <v>83</v>
      </c>
      <c r="E192" s="6" t="s">
        <v>257</v>
      </c>
      <c r="F192" s="8">
        <v>42857</v>
      </c>
      <c r="G192" s="9">
        <v>737</v>
      </c>
      <c r="H192" s="9">
        <f t="shared" si="19"/>
        <v>154.76999999999998</v>
      </c>
      <c r="I192" s="9">
        <f t="shared" si="17"/>
        <v>891.77</v>
      </c>
      <c r="J192" s="9"/>
      <c r="K192" s="6"/>
    </row>
    <row r="193" spans="2:11" x14ac:dyDescent="0.2">
      <c r="B193" s="2">
        <v>192</v>
      </c>
      <c r="C193" s="6" t="s">
        <v>530</v>
      </c>
      <c r="D193" s="6" t="s">
        <v>531</v>
      </c>
      <c r="E193" s="6" t="s">
        <v>532</v>
      </c>
      <c r="F193" s="8">
        <v>42857</v>
      </c>
      <c r="G193" s="9">
        <v>777</v>
      </c>
      <c r="H193" s="9">
        <f t="shared" si="19"/>
        <v>163.16999999999999</v>
      </c>
      <c r="I193" s="9">
        <f t="shared" si="17"/>
        <v>940.17</v>
      </c>
      <c r="J193" s="9"/>
      <c r="K193" s="6"/>
    </row>
    <row r="194" spans="2:11" x14ac:dyDescent="0.2">
      <c r="B194" s="2">
        <v>193</v>
      </c>
      <c r="C194" s="6" t="s">
        <v>516</v>
      </c>
      <c r="D194" s="6" t="s">
        <v>517</v>
      </c>
      <c r="E194" s="6">
        <v>365</v>
      </c>
      <c r="F194" s="8">
        <v>42857</v>
      </c>
      <c r="G194" s="9">
        <v>1700</v>
      </c>
      <c r="H194" s="9"/>
      <c r="I194" s="9">
        <f t="shared" si="17"/>
        <v>1700</v>
      </c>
      <c r="J194" s="9"/>
      <c r="K194" s="6"/>
    </row>
    <row r="195" spans="2:11" x14ac:dyDescent="0.2">
      <c r="B195" s="2">
        <v>194</v>
      </c>
      <c r="C195" s="6" t="s">
        <v>218</v>
      </c>
      <c r="D195" s="6" t="s">
        <v>219</v>
      </c>
      <c r="E195" s="6">
        <v>46</v>
      </c>
      <c r="F195" s="8">
        <v>42857</v>
      </c>
      <c r="G195" s="9">
        <v>4233.25</v>
      </c>
      <c r="H195" s="9">
        <f t="shared" ref="H195:H204" si="20">G195*0.21</f>
        <v>888.98249999999996</v>
      </c>
      <c r="I195" s="9">
        <f t="shared" si="17"/>
        <v>5122.2325000000001</v>
      </c>
      <c r="J195" s="9"/>
      <c r="K195" s="6"/>
    </row>
    <row r="196" spans="2:11" x14ac:dyDescent="0.2">
      <c r="B196" s="2">
        <v>195</v>
      </c>
      <c r="C196" s="6" t="s">
        <v>195</v>
      </c>
      <c r="D196" s="6" t="s">
        <v>196</v>
      </c>
      <c r="E196" s="6">
        <v>70</v>
      </c>
      <c r="F196" s="8">
        <v>42858</v>
      </c>
      <c r="G196" s="9">
        <v>164</v>
      </c>
      <c r="H196" s="9">
        <f t="shared" si="20"/>
        <v>34.44</v>
      </c>
      <c r="I196" s="9">
        <f t="shared" ref="I196:I227" si="21">G196+H196</f>
        <v>198.44</v>
      </c>
      <c r="J196" s="9"/>
      <c r="K196" s="6"/>
    </row>
    <row r="197" spans="2:11" x14ac:dyDescent="0.2">
      <c r="B197" s="2">
        <v>196</v>
      </c>
      <c r="C197" s="6" t="s">
        <v>315</v>
      </c>
      <c r="D197" s="6" t="s">
        <v>316</v>
      </c>
      <c r="E197" s="6" t="s">
        <v>317</v>
      </c>
      <c r="F197" s="8">
        <v>42858</v>
      </c>
      <c r="G197" s="9">
        <v>390</v>
      </c>
      <c r="H197" s="9">
        <f t="shared" si="20"/>
        <v>81.899999999999991</v>
      </c>
      <c r="I197" s="9">
        <f t="shared" si="21"/>
        <v>471.9</v>
      </c>
      <c r="J197" s="9"/>
      <c r="K197" s="6"/>
    </row>
    <row r="198" spans="2:11" x14ac:dyDescent="0.2">
      <c r="B198" s="2">
        <v>197</v>
      </c>
      <c r="C198" s="6" t="s">
        <v>525</v>
      </c>
      <c r="D198" s="6" t="s">
        <v>526</v>
      </c>
      <c r="E198" s="6" t="s">
        <v>527</v>
      </c>
      <c r="F198" s="8">
        <v>42858</v>
      </c>
      <c r="G198" s="9">
        <v>1710</v>
      </c>
      <c r="H198" s="9">
        <f t="shared" si="20"/>
        <v>359.09999999999997</v>
      </c>
      <c r="I198" s="9">
        <f t="shared" si="21"/>
        <v>2069.1</v>
      </c>
      <c r="J198" s="9"/>
      <c r="K198" s="6"/>
    </row>
    <row r="199" spans="2:11" x14ac:dyDescent="0.2">
      <c r="B199" s="2">
        <v>198</v>
      </c>
      <c r="C199" s="6" t="s">
        <v>24</v>
      </c>
      <c r="D199" s="6" t="s">
        <v>25</v>
      </c>
      <c r="E199" s="6">
        <v>11443</v>
      </c>
      <c r="F199" s="8">
        <v>42860</v>
      </c>
      <c r="G199" s="9">
        <v>59.99</v>
      </c>
      <c r="H199" s="9">
        <f t="shared" si="20"/>
        <v>12.597899999999999</v>
      </c>
      <c r="I199" s="9">
        <f t="shared" si="21"/>
        <v>72.587900000000005</v>
      </c>
      <c r="J199" s="9"/>
      <c r="K199" s="6"/>
    </row>
    <row r="200" spans="2:11" x14ac:dyDescent="0.2">
      <c r="B200" s="2">
        <v>199</v>
      </c>
      <c r="C200" s="6" t="s">
        <v>231</v>
      </c>
      <c r="D200" s="6" t="s">
        <v>232</v>
      </c>
      <c r="E200" s="6" t="s">
        <v>262</v>
      </c>
      <c r="F200" s="8">
        <v>42863</v>
      </c>
      <c r="G200" s="9">
        <v>8.8699999999999992</v>
      </c>
      <c r="H200" s="9">
        <f t="shared" si="20"/>
        <v>1.8626999999999998</v>
      </c>
      <c r="I200" s="9">
        <f t="shared" si="21"/>
        <v>10.732699999999999</v>
      </c>
      <c r="J200" s="9"/>
      <c r="K200" s="6"/>
    </row>
    <row r="201" spans="2:11" x14ac:dyDescent="0.2">
      <c r="B201" s="2">
        <v>200</v>
      </c>
      <c r="C201" s="6" t="s">
        <v>114</v>
      </c>
      <c r="D201" s="6" t="s">
        <v>115</v>
      </c>
      <c r="E201" s="6" t="s">
        <v>278</v>
      </c>
      <c r="F201" s="8">
        <v>42863</v>
      </c>
      <c r="G201" s="9">
        <v>45</v>
      </c>
      <c r="H201" s="9">
        <f t="shared" si="20"/>
        <v>9.4499999999999993</v>
      </c>
      <c r="I201" s="9">
        <f t="shared" si="21"/>
        <v>54.45</v>
      </c>
      <c r="J201" s="9"/>
      <c r="K201" s="6"/>
    </row>
    <row r="202" spans="2:11" x14ac:dyDescent="0.2">
      <c r="B202" s="2">
        <v>201</v>
      </c>
      <c r="C202" s="6" t="s">
        <v>38</v>
      </c>
      <c r="D202" s="6" t="s">
        <v>39</v>
      </c>
      <c r="E202" s="6">
        <v>174</v>
      </c>
      <c r="F202" s="8">
        <v>42863</v>
      </c>
      <c r="G202" s="9">
        <v>188.2</v>
      </c>
      <c r="H202" s="9">
        <f t="shared" si="20"/>
        <v>39.521999999999998</v>
      </c>
      <c r="I202" s="9">
        <f t="shared" si="21"/>
        <v>227.72199999999998</v>
      </c>
      <c r="J202" s="9"/>
      <c r="K202" s="6"/>
    </row>
    <row r="203" spans="2:11" x14ac:dyDescent="0.2">
      <c r="B203" s="2">
        <v>202</v>
      </c>
      <c r="C203" s="6" t="s">
        <v>271</v>
      </c>
      <c r="D203" s="6" t="s">
        <v>274</v>
      </c>
      <c r="E203" s="6" t="s">
        <v>272</v>
      </c>
      <c r="F203" s="8">
        <v>42864</v>
      </c>
      <c r="G203" s="9">
        <v>1489</v>
      </c>
      <c r="H203" s="9">
        <f t="shared" si="20"/>
        <v>312.69</v>
      </c>
      <c r="I203" s="9">
        <f t="shared" si="21"/>
        <v>1801.69</v>
      </c>
      <c r="J203" s="9"/>
      <c r="K203" s="6"/>
    </row>
    <row r="204" spans="2:11" x14ac:dyDescent="0.2">
      <c r="B204" s="2">
        <v>203</v>
      </c>
      <c r="C204" s="6" t="s">
        <v>14</v>
      </c>
      <c r="D204" s="6" t="s">
        <v>15</v>
      </c>
      <c r="E204" s="6">
        <v>2526</v>
      </c>
      <c r="F204" s="8">
        <v>42865</v>
      </c>
      <c r="G204" s="9">
        <v>829.8</v>
      </c>
      <c r="H204" s="9">
        <f t="shared" si="20"/>
        <v>174.25799999999998</v>
      </c>
      <c r="I204" s="9">
        <f t="shared" si="21"/>
        <v>1004.058</v>
      </c>
      <c r="J204" s="9"/>
      <c r="K204" s="6"/>
    </row>
    <row r="205" spans="2:11" x14ac:dyDescent="0.2">
      <c r="B205" s="2">
        <v>204</v>
      </c>
      <c r="C205" s="6" t="s">
        <v>79</v>
      </c>
      <c r="D205" s="6" t="s">
        <v>80</v>
      </c>
      <c r="E205" s="7" t="s">
        <v>273</v>
      </c>
      <c r="F205" s="8">
        <v>42866</v>
      </c>
      <c r="G205" s="9">
        <v>3.25</v>
      </c>
      <c r="H205" s="9"/>
      <c r="I205" s="9">
        <f t="shared" si="21"/>
        <v>3.25</v>
      </c>
      <c r="J205" s="9"/>
      <c r="K205" s="6"/>
    </row>
    <row r="206" spans="2:11" x14ac:dyDescent="0.2">
      <c r="B206" s="2">
        <v>205</v>
      </c>
      <c r="C206" s="6" t="s">
        <v>279</v>
      </c>
      <c r="D206" s="6" t="s">
        <v>280</v>
      </c>
      <c r="E206" s="6">
        <v>33</v>
      </c>
      <c r="F206" s="8">
        <v>42866</v>
      </c>
      <c r="G206" s="9">
        <v>42</v>
      </c>
      <c r="H206" s="9">
        <f>G206*0.21</f>
        <v>8.82</v>
      </c>
      <c r="I206" s="9">
        <f t="shared" si="21"/>
        <v>50.82</v>
      </c>
      <c r="J206" s="9"/>
      <c r="K206" s="6"/>
    </row>
    <row r="207" spans="2:11" x14ac:dyDescent="0.2">
      <c r="B207" s="2">
        <v>206</v>
      </c>
      <c r="C207" s="6" t="s">
        <v>148</v>
      </c>
      <c r="D207" s="6" t="s">
        <v>149</v>
      </c>
      <c r="E207" s="6" t="s">
        <v>282</v>
      </c>
      <c r="F207" s="8">
        <v>42866</v>
      </c>
      <c r="G207" s="9">
        <v>74.400000000000006</v>
      </c>
      <c r="H207" s="9">
        <f>G207*0.21</f>
        <v>15.624000000000001</v>
      </c>
      <c r="I207" s="9">
        <f t="shared" si="21"/>
        <v>90.024000000000001</v>
      </c>
      <c r="J207" s="9"/>
      <c r="K207" s="6"/>
    </row>
    <row r="208" spans="2:11" x14ac:dyDescent="0.2">
      <c r="B208" s="2">
        <v>207</v>
      </c>
      <c r="C208" s="6" t="s">
        <v>79</v>
      </c>
      <c r="D208" s="6" t="s">
        <v>80</v>
      </c>
      <c r="E208" s="7" t="s">
        <v>275</v>
      </c>
      <c r="F208" s="8">
        <v>42867</v>
      </c>
      <c r="G208" s="9">
        <v>2.96</v>
      </c>
      <c r="H208" s="9">
        <v>0.62</v>
      </c>
      <c r="I208" s="9">
        <f t="shared" si="21"/>
        <v>3.58</v>
      </c>
      <c r="J208" s="9"/>
      <c r="K208" s="6"/>
    </row>
    <row r="209" spans="2:11" x14ac:dyDescent="0.2">
      <c r="B209" s="2">
        <v>208</v>
      </c>
      <c r="C209" s="6" t="s">
        <v>59</v>
      </c>
      <c r="D209" s="6" t="s">
        <v>261</v>
      </c>
      <c r="E209" s="6">
        <v>704000445</v>
      </c>
      <c r="F209" s="8">
        <v>42870</v>
      </c>
      <c r="G209" s="9">
        <v>31.76</v>
      </c>
      <c r="H209" s="9">
        <f>G209*0.21</f>
        <v>6.6696</v>
      </c>
      <c r="I209" s="9">
        <f t="shared" si="21"/>
        <v>38.429600000000001</v>
      </c>
      <c r="J209" s="9"/>
      <c r="K209" s="6"/>
    </row>
    <row r="210" spans="2:11" x14ac:dyDescent="0.2">
      <c r="B210" s="2">
        <v>209</v>
      </c>
      <c r="C210" s="6" t="s">
        <v>16</v>
      </c>
      <c r="D210" s="6" t="s">
        <v>17</v>
      </c>
      <c r="E210" s="6">
        <v>288</v>
      </c>
      <c r="F210" s="8">
        <v>42870</v>
      </c>
      <c r="G210" s="9">
        <v>41.32</v>
      </c>
      <c r="H210" s="9">
        <f>G210*0.21</f>
        <v>8.6771999999999991</v>
      </c>
      <c r="I210" s="9">
        <f t="shared" si="21"/>
        <v>49.997199999999999</v>
      </c>
      <c r="J210" s="9"/>
      <c r="K210" s="6"/>
    </row>
    <row r="211" spans="2:11" x14ac:dyDescent="0.2">
      <c r="B211" s="2">
        <v>210</v>
      </c>
      <c r="C211" s="6" t="s">
        <v>20</v>
      </c>
      <c r="D211" s="6" t="s">
        <v>21</v>
      </c>
      <c r="E211" s="6" t="s">
        <v>284</v>
      </c>
      <c r="F211" s="8">
        <v>42870</v>
      </c>
      <c r="G211" s="9">
        <v>75.319999999999993</v>
      </c>
      <c r="H211" s="9">
        <f>G211*0.21</f>
        <v>15.817199999999998</v>
      </c>
      <c r="I211" s="9">
        <f t="shared" si="21"/>
        <v>91.137199999999993</v>
      </c>
      <c r="J211" s="9"/>
      <c r="K211" s="6"/>
    </row>
    <row r="212" spans="2:11" x14ac:dyDescent="0.2">
      <c r="B212" s="2">
        <v>211</v>
      </c>
      <c r="C212" s="6" t="s">
        <v>67</v>
      </c>
      <c r="D212" s="6" t="s">
        <v>268</v>
      </c>
      <c r="E212" s="6" t="s">
        <v>283</v>
      </c>
      <c r="F212" s="8">
        <v>42870</v>
      </c>
      <c r="G212" s="9">
        <v>147.74</v>
      </c>
      <c r="H212" s="9">
        <f>G212*0.21</f>
        <v>31.025400000000001</v>
      </c>
      <c r="I212" s="9">
        <f t="shared" si="21"/>
        <v>178.7654</v>
      </c>
      <c r="J212" s="9"/>
      <c r="K212" s="6"/>
    </row>
    <row r="213" spans="2:11" x14ac:dyDescent="0.2">
      <c r="B213" s="2">
        <v>212</v>
      </c>
      <c r="C213" s="6" t="s">
        <v>287</v>
      </c>
      <c r="D213" s="6" t="s">
        <v>288</v>
      </c>
      <c r="E213" s="6">
        <v>1</v>
      </c>
      <c r="F213" s="8">
        <v>42871</v>
      </c>
      <c r="G213" s="9">
        <v>367.51</v>
      </c>
      <c r="H213" s="9"/>
      <c r="I213" s="9">
        <f t="shared" si="21"/>
        <v>367.51</v>
      </c>
      <c r="J213" s="9">
        <v>55.13</v>
      </c>
      <c r="K213" s="6"/>
    </row>
    <row r="214" spans="2:11" x14ac:dyDescent="0.2">
      <c r="B214" s="2">
        <v>213</v>
      </c>
      <c r="C214" s="6" t="s">
        <v>285</v>
      </c>
      <c r="D214" s="6" t="s">
        <v>286</v>
      </c>
      <c r="E214" s="6">
        <v>1</v>
      </c>
      <c r="F214" s="8">
        <v>42871</v>
      </c>
      <c r="G214" s="9">
        <v>445</v>
      </c>
      <c r="H214" s="9"/>
      <c r="I214" s="9">
        <f t="shared" si="21"/>
        <v>445</v>
      </c>
      <c r="J214" s="9">
        <v>66.75</v>
      </c>
      <c r="K214" s="6"/>
    </row>
    <row r="215" spans="2:11" x14ac:dyDescent="0.2">
      <c r="B215" s="2">
        <v>214</v>
      </c>
      <c r="C215" s="6" t="s">
        <v>289</v>
      </c>
      <c r="D215" s="6" t="s">
        <v>290</v>
      </c>
      <c r="E215" s="6">
        <v>1</v>
      </c>
      <c r="F215" s="8">
        <v>42871</v>
      </c>
      <c r="G215" s="9">
        <v>855</v>
      </c>
      <c r="H215" s="9"/>
      <c r="I215" s="9">
        <f t="shared" si="21"/>
        <v>855</v>
      </c>
      <c r="J215" s="9">
        <v>128.25</v>
      </c>
      <c r="K215" s="6"/>
    </row>
    <row r="216" spans="2:11" x14ac:dyDescent="0.2">
      <c r="B216" s="2">
        <v>215</v>
      </c>
      <c r="C216" s="6" t="s">
        <v>533</v>
      </c>
      <c r="D216" s="6" t="s">
        <v>534</v>
      </c>
      <c r="E216" s="6" t="s">
        <v>535</v>
      </c>
      <c r="F216" s="8">
        <v>42872</v>
      </c>
      <c r="G216" s="9">
        <v>6771.95</v>
      </c>
      <c r="H216" s="9"/>
      <c r="I216" s="9">
        <f t="shared" si="21"/>
        <v>6771.95</v>
      </c>
      <c r="J216" s="9"/>
      <c r="K216" s="6"/>
    </row>
    <row r="217" spans="2:11" x14ac:dyDescent="0.2">
      <c r="B217" s="2">
        <v>216</v>
      </c>
      <c r="C217" s="6" t="s">
        <v>536</v>
      </c>
      <c r="D217" s="6" t="s">
        <v>537</v>
      </c>
      <c r="E217" s="6" t="s">
        <v>538</v>
      </c>
      <c r="F217" s="8">
        <v>42873</v>
      </c>
      <c r="G217" s="9">
        <v>654.54999999999995</v>
      </c>
      <c r="H217" s="9">
        <v>65.45</v>
      </c>
      <c r="I217" s="9">
        <f t="shared" si="21"/>
        <v>720</v>
      </c>
      <c r="J217" s="9"/>
      <c r="K217" s="6"/>
    </row>
    <row r="218" spans="2:11" x14ac:dyDescent="0.2">
      <c r="B218" s="2">
        <v>217</v>
      </c>
      <c r="C218" s="6" t="s">
        <v>302</v>
      </c>
      <c r="D218" s="6" t="s">
        <v>303</v>
      </c>
      <c r="E218" s="6">
        <v>8036</v>
      </c>
      <c r="F218" s="8">
        <v>42874</v>
      </c>
      <c r="G218" s="9">
        <v>25.99</v>
      </c>
      <c r="H218" s="9">
        <f>G218*0.21</f>
        <v>5.4578999999999995</v>
      </c>
      <c r="I218" s="9">
        <f t="shared" si="21"/>
        <v>31.447899999999997</v>
      </c>
      <c r="J218" s="9"/>
      <c r="K218" s="6"/>
    </row>
    <row r="219" spans="2:11" x14ac:dyDescent="0.2">
      <c r="B219" s="2">
        <v>218</v>
      </c>
      <c r="C219" s="6" t="s">
        <v>188</v>
      </c>
      <c r="D219" s="6" t="s">
        <v>189</v>
      </c>
      <c r="E219" s="6" t="s">
        <v>291</v>
      </c>
      <c r="F219" s="8">
        <v>42877</v>
      </c>
      <c r="G219" s="9">
        <v>27.87</v>
      </c>
      <c r="H219" s="9">
        <f>G219*0.21</f>
        <v>5.8526999999999996</v>
      </c>
      <c r="I219" s="9">
        <f t="shared" si="21"/>
        <v>33.722700000000003</v>
      </c>
      <c r="J219" s="9"/>
      <c r="K219" s="6"/>
    </row>
    <row r="220" spans="2:11" x14ac:dyDescent="0.2">
      <c r="B220" s="2">
        <v>219</v>
      </c>
      <c r="C220" s="6" t="s">
        <v>345</v>
      </c>
      <c r="D220" s="6" t="s">
        <v>346</v>
      </c>
      <c r="E220" s="6" t="s">
        <v>347</v>
      </c>
      <c r="F220" s="8">
        <v>42877</v>
      </c>
      <c r="G220" s="9">
        <v>180</v>
      </c>
      <c r="H220" s="9"/>
      <c r="I220" s="9">
        <f t="shared" si="21"/>
        <v>180</v>
      </c>
      <c r="J220" s="9"/>
      <c r="K220" s="6"/>
    </row>
    <row r="221" spans="2:11" x14ac:dyDescent="0.2">
      <c r="B221" s="2">
        <v>220</v>
      </c>
      <c r="C221" s="6" t="s">
        <v>246</v>
      </c>
      <c r="D221" s="6" t="s">
        <v>247</v>
      </c>
      <c r="E221" s="6">
        <v>203</v>
      </c>
      <c r="F221" s="8">
        <v>42877</v>
      </c>
      <c r="G221" s="9">
        <v>195</v>
      </c>
      <c r="H221" s="9">
        <f t="shared" ref="H221:H226" si="22">G221*0.21</f>
        <v>40.949999999999996</v>
      </c>
      <c r="I221" s="9">
        <f t="shared" si="21"/>
        <v>235.95</v>
      </c>
      <c r="J221" s="9"/>
      <c r="K221" s="6"/>
    </row>
    <row r="222" spans="2:11" x14ac:dyDescent="0.2">
      <c r="B222" s="2">
        <v>221</v>
      </c>
      <c r="C222" s="6" t="s">
        <v>195</v>
      </c>
      <c r="D222" s="6" t="s">
        <v>196</v>
      </c>
      <c r="E222" s="6">
        <v>72</v>
      </c>
      <c r="F222" s="8">
        <v>42878</v>
      </c>
      <c r="G222" s="9">
        <v>210</v>
      </c>
      <c r="H222" s="9">
        <f t="shared" si="22"/>
        <v>44.1</v>
      </c>
      <c r="I222" s="9">
        <f t="shared" si="21"/>
        <v>254.1</v>
      </c>
      <c r="J222" s="9"/>
      <c r="K222" s="6"/>
    </row>
    <row r="223" spans="2:11" x14ac:dyDescent="0.2">
      <c r="B223" s="2">
        <v>222</v>
      </c>
      <c r="C223" s="6" t="s">
        <v>299</v>
      </c>
      <c r="D223" s="6" t="s">
        <v>348</v>
      </c>
      <c r="E223" s="6" t="s">
        <v>351</v>
      </c>
      <c r="F223" s="8">
        <v>42878</v>
      </c>
      <c r="G223" s="9">
        <v>343.9</v>
      </c>
      <c r="H223" s="9">
        <f t="shared" si="22"/>
        <v>72.218999999999994</v>
      </c>
      <c r="I223" s="9">
        <f t="shared" si="21"/>
        <v>416.11899999999997</v>
      </c>
      <c r="J223" s="9"/>
      <c r="K223" s="6"/>
    </row>
    <row r="224" spans="2:11" x14ac:dyDescent="0.2">
      <c r="B224" s="2">
        <v>223</v>
      </c>
      <c r="C224" s="6" t="s">
        <v>299</v>
      </c>
      <c r="D224" s="6" t="s">
        <v>348</v>
      </c>
      <c r="E224" s="6" t="s">
        <v>352</v>
      </c>
      <c r="F224" s="8">
        <v>42878</v>
      </c>
      <c r="G224" s="9">
        <v>343.9</v>
      </c>
      <c r="H224" s="9">
        <f t="shared" si="22"/>
        <v>72.218999999999994</v>
      </c>
      <c r="I224" s="9">
        <f t="shared" si="21"/>
        <v>416.11899999999997</v>
      </c>
      <c r="J224" s="9"/>
      <c r="K224" s="6"/>
    </row>
    <row r="225" spans="2:11" x14ac:dyDescent="0.2">
      <c r="B225" s="2">
        <v>224</v>
      </c>
      <c r="C225" s="6" t="s">
        <v>299</v>
      </c>
      <c r="D225" s="6" t="s">
        <v>348</v>
      </c>
      <c r="E225" s="6" t="s">
        <v>353</v>
      </c>
      <c r="F225" s="8">
        <v>42878</v>
      </c>
      <c r="G225" s="9">
        <v>343.9</v>
      </c>
      <c r="H225" s="9">
        <f t="shared" si="22"/>
        <v>72.218999999999994</v>
      </c>
      <c r="I225" s="9">
        <f t="shared" si="21"/>
        <v>416.11899999999997</v>
      </c>
      <c r="J225" s="9"/>
      <c r="K225" s="6"/>
    </row>
    <row r="226" spans="2:11" x14ac:dyDescent="0.2">
      <c r="B226" s="2">
        <v>225</v>
      </c>
      <c r="C226" s="6" t="s">
        <v>114</v>
      </c>
      <c r="D226" s="6" t="s">
        <v>115</v>
      </c>
      <c r="E226" s="6" t="s">
        <v>292</v>
      </c>
      <c r="F226" s="8">
        <v>42878</v>
      </c>
      <c r="G226" s="9">
        <v>374.3</v>
      </c>
      <c r="H226" s="9">
        <f t="shared" si="22"/>
        <v>78.602999999999994</v>
      </c>
      <c r="I226" s="9">
        <f t="shared" si="21"/>
        <v>452.90300000000002</v>
      </c>
      <c r="J226" s="9"/>
      <c r="K226" s="6"/>
    </row>
    <row r="227" spans="2:11" x14ac:dyDescent="0.2">
      <c r="B227" s="2">
        <v>226</v>
      </c>
      <c r="C227" s="5" t="s">
        <v>97</v>
      </c>
      <c r="D227" s="6" t="s">
        <v>255</v>
      </c>
      <c r="E227" s="6">
        <v>170195379</v>
      </c>
      <c r="F227" s="8">
        <v>42878</v>
      </c>
      <c r="G227" s="9">
        <v>3456.69</v>
      </c>
      <c r="H227" s="9">
        <v>723.28</v>
      </c>
      <c r="I227" s="9">
        <v>4179.97</v>
      </c>
      <c r="J227" s="9"/>
      <c r="K227" s="6"/>
    </row>
    <row r="228" spans="2:11" x14ac:dyDescent="0.2">
      <c r="B228" s="2">
        <v>227</v>
      </c>
      <c r="C228" s="6" t="s">
        <v>310</v>
      </c>
      <c r="D228" s="6" t="s">
        <v>311</v>
      </c>
      <c r="E228" s="6">
        <v>1013085</v>
      </c>
      <c r="F228" s="8">
        <v>42878</v>
      </c>
      <c r="G228" s="9">
        <v>3575</v>
      </c>
      <c r="H228" s="9">
        <f t="shared" ref="H228:H240" si="23">G228*0.21</f>
        <v>750.75</v>
      </c>
      <c r="I228" s="9">
        <f t="shared" ref="I228:I291" si="24">G228+H228</f>
        <v>4325.75</v>
      </c>
      <c r="J228" s="9"/>
      <c r="K228" s="6"/>
    </row>
    <row r="229" spans="2:11" x14ac:dyDescent="0.2">
      <c r="B229" s="2">
        <v>228</v>
      </c>
      <c r="C229" s="6" t="s">
        <v>12</v>
      </c>
      <c r="D229" s="6" t="s">
        <v>13</v>
      </c>
      <c r="E229" s="6">
        <v>346</v>
      </c>
      <c r="F229" s="8">
        <v>42880</v>
      </c>
      <c r="G229" s="9">
        <v>110</v>
      </c>
      <c r="H229" s="9">
        <f t="shared" si="23"/>
        <v>23.099999999999998</v>
      </c>
      <c r="I229" s="9">
        <f t="shared" si="24"/>
        <v>133.1</v>
      </c>
      <c r="J229" s="9"/>
      <c r="K229" s="6"/>
    </row>
    <row r="230" spans="2:11" x14ac:dyDescent="0.2">
      <c r="B230" s="2">
        <v>229</v>
      </c>
      <c r="C230" s="6" t="s">
        <v>34</v>
      </c>
      <c r="D230" s="6" t="s">
        <v>35</v>
      </c>
      <c r="E230" s="6">
        <v>2616</v>
      </c>
      <c r="F230" s="8">
        <v>42880</v>
      </c>
      <c r="G230" s="9">
        <v>140.51</v>
      </c>
      <c r="H230" s="9">
        <f t="shared" si="23"/>
        <v>29.507099999999998</v>
      </c>
      <c r="I230" s="9">
        <f t="shared" si="24"/>
        <v>170.0171</v>
      </c>
      <c r="J230" s="9"/>
      <c r="K230" s="6"/>
    </row>
    <row r="231" spans="2:11" x14ac:dyDescent="0.2">
      <c r="B231" s="2">
        <v>230</v>
      </c>
      <c r="C231" s="6" t="s">
        <v>259</v>
      </c>
      <c r="D231" s="6" t="s">
        <v>260</v>
      </c>
      <c r="E231" s="6">
        <v>207</v>
      </c>
      <c r="F231" s="8">
        <v>42880</v>
      </c>
      <c r="G231" s="9">
        <v>973.75</v>
      </c>
      <c r="H231" s="9">
        <f t="shared" si="23"/>
        <v>204.48749999999998</v>
      </c>
      <c r="I231" s="9">
        <f t="shared" si="24"/>
        <v>1178.2375</v>
      </c>
      <c r="J231" s="9"/>
      <c r="K231" s="6"/>
    </row>
    <row r="232" spans="2:11" x14ac:dyDescent="0.2">
      <c r="B232" s="2">
        <v>231</v>
      </c>
      <c r="C232" s="6" t="s">
        <v>28</v>
      </c>
      <c r="D232" s="6" t="s">
        <v>29</v>
      </c>
      <c r="E232" s="6">
        <v>143665</v>
      </c>
      <c r="F232" s="8">
        <v>42884</v>
      </c>
      <c r="G232" s="9">
        <v>22.79</v>
      </c>
      <c r="H232" s="9">
        <f t="shared" si="23"/>
        <v>4.7858999999999998</v>
      </c>
      <c r="I232" s="9">
        <f t="shared" si="24"/>
        <v>27.575899999999997</v>
      </c>
      <c r="J232" s="9"/>
      <c r="K232" s="6"/>
    </row>
    <row r="233" spans="2:11" x14ac:dyDescent="0.2">
      <c r="B233" s="2">
        <v>232</v>
      </c>
      <c r="C233" s="6" t="s">
        <v>299</v>
      </c>
      <c r="D233" s="6" t="s">
        <v>348</v>
      </c>
      <c r="E233" s="6" t="s">
        <v>349</v>
      </c>
      <c r="F233" s="8">
        <v>42884</v>
      </c>
      <c r="G233" s="9">
        <v>1750</v>
      </c>
      <c r="H233" s="9">
        <f t="shared" si="23"/>
        <v>367.5</v>
      </c>
      <c r="I233" s="9">
        <f t="shared" si="24"/>
        <v>2117.5</v>
      </c>
      <c r="J233" s="9"/>
      <c r="K233" s="6"/>
    </row>
    <row r="234" spans="2:11" x14ac:dyDescent="0.2">
      <c r="B234" s="2">
        <v>233</v>
      </c>
      <c r="C234" s="6" t="s">
        <v>130</v>
      </c>
      <c r="D234" s="6" t="s">
        <v>131</v>
      </c>
      <c r="E234" s="6" t="s">
        <v>325</v>
      </c>
      <c r="F234" s="8">
        <v>42885</v>
      </c>
      <c r="G234" s="9">
        <v>206.38</v>
      </c>
      <c r="H234" s="9">
        <f t="shared" si="23"/>
        <v>43.339799999999997</v>
      </c>
      <c r="I234" s="9">
        <f t="shared" si="24"/>
        <v>249.71979999999999</v>
      </c>
      <c r="J234" s="9"/>
      <c r="K234" s="6"/>
    </row>
    <row r="235" spans="2:11" x14ac:dyDescent="0.2">
      <c r="B235" s="2">
        <v>234</v>
      </c>
      <c r="C235" s="6" t="s">
        <v>20</v>
      </c>
      <c r="D235" s="6" t="s">
        <v>21</v>
      </c>
      <c r="E235" s="6" t="s">
        <v>312</v>
      </c>
      <c r="F235" s="8">
        <v>42886</v>
      </c>
      <c r="G235" s="9">
        <v>15.36</v>
      </c>
      <c r="H235" s="9">
        <f t="shared" si="23"/>
        <v>3.2255999999999996</v>
      </c>
      <c r="I235" s="9">
        <f t="shared" si="24"/>
        <v>18.585599999999999</v>
      </c>
      <c r="J235" s="9"/>
      <c r="K235" s="6"/>
    </row>
    <row r="236" spans="2:11" x14ac:dyDescent="0.2">
      <c r="B236" s="2">
        <v>235</v>
      </c>
      <c r="C236" s="6" t="s">
        <v>297</v>
      </c>
      <c r="D236" s="6" t="s">
        <v>298</v>
      </c>
      <c r="E236" s="6">
        <v>197</v>
      </c>
      <c r="F236" s="8">
        <v>42886</v>
      </c>
      <c r="G236" s="9">
        <v>57.36</v>
      </c>
      <c r="H236" s="9">
        <f t="shared" si="23"/>
        <v>12.0456</v>
      </c>
      <c r="I236" s="9">
        <f t="shared" si="24"/>
        <v>69.405599999999993</v>
      </c>
      <c r="J236" s="9"/>
      <c r="K236" s="6"/>
    </row>
    <row r="237" spans="2:11" x14ac:dyDescent="0.2">
      <c r="B237" s="2">
        <v>236</v>
      </c>
      <c r="C237" s="6" t="s">
        <v>322</v>
      </c>
      <c r="D237" s="6" t="s">
        <v>323</v>
      </c>
      <c r="E237" s="6">
        <v>68</v>
      </c>
      <c r="F237" s="8">
        <v>42886</v>
      </c>
      <c r="G237" s="9">
        <v>80</v>
      </c>
      <c r="H237" s="9">
        <f t="shared" si="23"/>
        <v>16.8</v>
      </c>
      <c r="I237" s="9">
        <f t="shared" si="24"/>
        <v>96.8</v>
      </c>
      <c r="J237" s="9"/>
      <c r="K237" s="6"/>
    </row>
    <row r="238" spans="2:11" x14ac:dyDescent="0.2">
      <c r="B238" s="2">
        <v>237</v>
      </c>
      <c r="C238" s="6" t="s">
        <v>18</v>
      </c>
      <c r="D238" s="6" t="s">
        <v>19</v>
      </c>
      <c r="E238" s="6" t="s">
        <v>324</v>
      </c>
      <c r="F238" s="8">
        <v>42886</v>
      </c>
      <c r="G238" s="9">
        <v>95.8</v>
      </c>
      <c r="H238" s="9">
        <f t="shared" si="23"/>
        <v>20.117999999999999</v>
      </c>
      <c r="I238" s="9">
        <f t="shared" si="24"/>
        <v>115.91799999999999</v>
      </c>
      <c r="J238" s="9"/>
      <c r="K238" s="6"/>
    </row>
    <row r="239" spans="2:11" x14ac:dyDescent="0.2">
      <c r="B239" s="2">
        <v>238</v>
      </c>
      <c r="C239" s="6" t="s">
        <v>16</v>
      </c>
      <c r="D239" s="6" t="s">
        <v>17</v>
      </c>
      <c r="E239" s="6">
        <v>320</v>
      </c>
      <c r="F239" s="8">
        <v>42886</v>
      </c>
      <c r="G239" s="9">
        <v>131.38</v>
      </c>
      <c r="H239" s="9">
        <f t="shared" si="23"/>
        <v>27.589799999999997</v>
      </c>
      <c r="I239" s="9">
        <f t="shared" si="24"/>
        <v>158.96979999999999</v>
      </c>
      <c r="J239" s="9"/>
      <c r="K239" s="6"/>
    </row>
    <row r="240" spans="2:11" x14ac:dyDescent="0.2">
      <c r="B240" s="2">
        <v>239</v>
      </c>
      <c r="C240" s="6" t="s">
        <v>60</v>
      </c>
      <c r="D240" s="6" t="s">
        <v>61</v>
      </c>
      <c r="E240" s="6">
        <v>222496</v>
      </c>
      <c r="F240" s="8">
        <v>42886</v>
      </c>
      <c r="G240" s="9">
        <v>157.41</v>
      </c>
      <c r="H240" s="9">
        <f t="shared" si="23"/>
        <v>33.056100000000001</v>
      </c>
      <c r="I240" s="9">
        <f t="shared" si="24"/>
        <v>190.46609999999998</v>
      </c>
      <c r="J240" s="9"/>
      <c r="K240" s="6"/>
    </row>
    <row r="241" spans="2:11" x14ac:dyDescent="0.2">
      <c r="B241" s="2">
        <v>240</v>
      </c>
      <c r="C241" s="6" t="s">
        <v>26</v>
      </c>
      <c r="D241" s="6" t="s">
        <v>304</v>
      </c>
      <c r="E241" s="6" t="s">
        <v>305</v>
      </c>
      <c r="F241" s="8">
        <v>42886</v>
      </c>
      <c r="G241" s="9">
        <v>574.53</v>
      </c>
      <c r="H241" s="9">
        <v>120.65</v>
      </c>
      <c r="I241" s="9">
        <f t="shared" si="24"/>
        <v>695.18</v>
      </c>
      <c r="J241" s="9"/>
      <c r="K241" s="6"/>
    </row>
    <row r="242" spans="2:11" x14ac:dyDescent="0.2">
      <c r="B242" s="2">
        <v>241</v>
      </c>
      <c r="C242" s="6" t="s">
        <v>269</v>
      </c>
      <c r="D242" s="6" t="s">
        <v>270</v>
      </c>
      <c r="E242" s="6">
        <v>295</v>
      </c>
      <c r="F242" s="8">
        <v>42886</v>
      </c>
      <c r="G242" s="9">
        <v>644.73</v>
      </c>
      <c r="H242" s="9">
        <f t="shared" ref="H242:H247" si="25">G242*0.21</f>
        <v>135.39330000000001</v>
      </c>
      <c r="I242" s="9">
        <f t="shared" si="24"/>
        <v>780.12329999999997</v>
      </c>
      <c r="J242" s="9"/>
      <c r="K242" s="6"/>
    </row>
    <row r="243" spans="2:11" x14ac:dyDescent="0.2">
      <c r="B243" s="2">
        <v>242</v>
      </c>
      <c r="C243" s="6" t="s">
        <v>36</v>
      </c>
      <c r="D243" s="6" t="s">
        <v>37</v>
      </c>
      <c r="E243" s="6">
        <v>6</v>
      </c>
      <c r="F243" s="8">
        <v>42886</v>
      </c>
      <c r="G243" s="9">
        <v>858.2</v>
      </c>
      <c r="H243" s="9">
        <f t="shared" si="25"/>
        <v>180.22200000000001</v>
      </c>
      <c r="I243" s="9">
        <f t="shared" si="24"/>
        <v>1038.422</v>
      </c>
      <c r="J243" s="9"/>
      <c r="K243" s="6"/>
    </row>
    <row r="244" spans="2:11" x14ac:dyDescent="0.2">
      <c r="B244" s="2">
        <v>243</v>
      </c>
      <c r="C244" s="6" t="s">
        <v>310</v>
      </c>
      <c r="D244" s="6" t="s">
        <v>311</v>
      </c>
      <c r="E244" s="6">
        <v>1013160</v>
      </c>
      <c r="F244" s="8">
        <v>42886</v>
      </c>
      <c r="G244" s="9">
        <v>2775</v>
      </c>
      <c r="H244" s="9">
        <f t="shared" si="25"/>
        <v>582.75</v>
      </c>
      <c r="I244" s="9">
        <f t="shared" si="24"/>
        <v>3357.75</v>
      </c>
      <c r="J244" s="9"/>
      <c r="K244" s="6"/>
    </row>
    <row r="245" spans="2:11" x14ac:dyDescent="0.2">
      <c r="B245" s="2">
        <v>244</v>
      </c>
      <c r="C245" s="6" t="s">
        <v>38</v>
      </c>
      <c r="D245" s="6" t="s">
        <v>39</v>
      </c>
      <c r="E245" s="6">
        <v>277</v>
      </c>
      <c r="F245" s="8">
        <v>42887</v>
      </c>
      <c r="G245" s="9">
        <v>15</v>
      </c>
      <c r="H245" s="9">
        <f t="shared" si="25"/>
        <v>3.15</v>
      </c>
      <c r="I245" s="9">
        <f t="shared" si="24"/>
        <v>18.149999999999999</v>
      </c>
      <c r="J245" s="9"/>
      <c r="K245" s="6"/>
    </row>
    <row r="246" spans="2:11" x14ac:dyDescent="0.2">
      <c r="B246" s="2">
        <v>245</v>
      </c>
      <c r="C246" s="6" t="s">
        <v>299</v>
      </c>
      <c r="D246" s="6" t="s">
        <v>300</v>
      </c>
      <c r="E246" s="6">
        <v>1800779</v>
      </c>
      <c r="F246" s="8">
        <v>42887</v>
      </c>
      <c r="G246" s="9">
        <v>68.67</v>
      </c>
      <c r="H246" s="9">
        <f t="shared" si="25"/>
        <v>14.4207</v>
      </c>
      <c r="I246" s="9">
        <f t="shared" si="24"/>
        <v>83.090699999999998</v>
      </c>
      <c r="J246" s="9"/>
      <c r="K246" s="6"/>
    </row>
    <row r="247" spans="2:11" x14ac:dyDescent="0.2">
      <c r="B247" s="2">
        <v>246</v>
      </c>
      <c r="C247" s="6" t="s">
        <v>120</v>
      </c>
      <c r="D247" s="6" t="s">
        <v>121</v>
      </c>
      <c r="E247" s="6">
        <v>1210</v>
      </c>
      <c r="F247" s="8">
        <v>42887</v>
      </c>
      <c r="G247" s="9">
        <v>155</v>
      </c>
      <c r="H247" s="9">
        <f t="shared" si="25"/>
        <v>32.549999999999997</v>
      </c>
      <c r="I247" s="9">
        <f t="shared" si="24"/>
        <v>187.55</v>
      </c>
      <c r="J247" s="9"/>
      <c r="K247" s="6"/>
    </row>
    <row r="248" spans="2:11" x14ac:dyDescent="0.2">
      <c r="B248" s="2">
        <v>247</v>
      </c>
      <c r="C248" s="6" t="s">
        <v>182</v>
      </c>
      <c r="D248" s="6" t="s">
        <v>183</v>
      </c>
      <c r="E248" s="6" t="s">
        <v>301</v>
      </c>
      <c r="F248" s="8">
        <v>42887</v>
      </c>
      <c r="G248" s="9">
        <v>490</v>
      </c>
      <c r="H248" s="9">
        <v>50.4</v>
      </c>
      <c r="I248" s="9">
        <f t="shared" si="24"/>
        <v>540.4</v>
      </c>
      <c r="J248" s="9"/>
      <c r="K248" s="6"/>
    </row>
    <row r="249" spans="2:11" x14ac:dyDescent="0.2">
      <c r="B249" s="2">
        <v>248</v>
      </c>
      <c r="C249" s="6" t="s">
        <v>53</v>
      </c>
      <c r="D249" s="6" t="s">
        <v>54</v>
      </c>
      <c r="E249" s="6" t="s">
        <v>306</v>
      </c>
      <c r="F249" s="8">
        <v>42888</v>
      </c>
      <c r="G249" s="9">
        <v>382.03</v>
      </c>
      <c r="H249" s="9">
        <f t="shared" ref="H249:H260" si="26">G249*0.21</f>
        <v>80.226299999999995</v>
      </c>
      <c r="I249" s="9">
        <f t="shared" si="24"/>
        <v>462.25629999999995</v>
      </c>
      <c r="J249" s="9"/>
      <c r="K249" s="6"/>
    </row>
    <row r="250" spans="2:11" x14ac:dyDescent="0.2">
      <c r="B250" s="2">
        <v>249</v>
      </c>
      <c r="C250" s="6" t="s">
        <v>334</v>
      </c>
      <c r="D250" s="6" t="s">
        <v>335</v>
      </c>
      <c r="E250" s="6" t="s">
        <v>336</v>
      </c>
      <c r="F250" s="8">
        <v>42888</v>
      </c>
      <c r="G250" s="9">
        <v>483.8</v>
      </c>
      <c r="H250" s="9">
        <f t="shared" si="26"/>
        <v>101.598</v>
      </c>
      <c r="I250" s="9">
        <f t="shared" si="24"/>
        <v>585.39800000000002</v>
      </c>
      <c r="J250" s="9"/>
      <c r="K250" s="6"/>
    </row>
    <row r="251" spans="2:11" x14ac:dyDescent="0.2">
      <c r="B251" s="2">
        <v>250</v>
      </c>
      <c r="C251" s="6" t="s">
        <v>24</v>
      </c>
      <c r="D251" s="6" t="s">
        <v>25</v>
      </c>
      <c r="E251" s="6">
        <v>14580</v>
      </c>
      <c r="F251" s="8">
        <v>42891</v>
      </c>
      <c r="G251" s="9">
        <v>59.99</v>
      </c>
      <c r="H251" s="9">
        <f t="shared" si="26"/>
        <v>12.597899999999999</v>
      </c>
      <c r="I251" s="9">
        <f t="shared" si="24"/>
        <v>72.587900000000005</v>
      </c>
      <c r="J251" s="9"/>
      <c r="K251" s="6"/>
    </row>
    <row r="252" spans="2:11" x14ac:dyDescent="0.2">
      <c r="B252" s="2">
        <v>251</v>
      </c>
      <c r="C252" s="6" t="s">
        <v>313</v>
      </c>
      <c r="D252" s="6" t="s">
        <v>314</v>
      </c>
      <c r="E252" s="6">
        <v>431</v>
      </c>
      <c r="F252" s="8">
        <v>42891</v>
      </c>
      <c r="G252" s="9">
        <v>74</v>
      </c>
      <c r="H252" s="9">
        <f t="shared" si="26"/>
        <v>15.54</v>
      </c>
      <c r="I252" s="9">
        <f t="shared" si="24"/>
        <v>89.539999999999992</v>
      </c>
      <c r="J252" s="9"/>
      <c r="K252" s="6"/>
    </row>
    <row r="253" spans="2:11" x14ac:dyDescent="0.2">
      <c r="B253" s="2">
        <v>252</v>
      </c>
      <c r="C253" s="6" t="s">
        <v>546</v>
      </c>
      <c r="D253" s="6" t="s">
        <v>547</v>
      </c>
      <c r="E253" s="6" t="s">
        <v>548</v>
      </c>
      <c r="F253" s="8">
        <v>42891</v>
      </c>
      <c r="G253" s="9">
        <v>1213.52</v>
      </c>
      <c r="H253" s="9">
        <f t="shared" si="26"/>
        <v>254.83919999999998</v>
      </c>
      <c r="I253" s="9">
        <f t="shared" si="24"/>
        <v>1468.3591999999999</v>
      </c>
      <c r="J253" s="9"/>
      <c r="K253" s="6"/>
    </row>
    <row r="254" spans="2:11" x14ac:dyDescent="0.2">
      <c r="B254" s="2">
        <v>253</v>
      </c>
      <c r="C254" s="6" t="s">
        <v>111</v>
      </c>
      <c r="D254" s="6" t="s">
        <v>112</v>
      </c>
      <c r="E254" s="6" t="s">
        <v>333</v>
      </c>
      <c r="F254" s="8">
        <v>42892</v>
      </c>
      <c r="G254" s="9">
        <v>360</v>
      </c>
      <c r="H254" s="9">
        <f t="shared" si="26"/>
        <v>75.599999999999994</v>
      </c>
      <c r="I254" s="9">
        <f t="shared" si="24"/>
        <v>435.6</v>
      </c>
      <c r="J254" s="9"/>
      <c r="K254" s="6"/>
    </row>
    <row r="255" spans="2:11" x14ac:dyDescent="0.2">
      <c r="B255" s="2">
        <v>254</v>
      </c>
      <c r="C255" s="6" t="s">
        <v>337</v>
      </c>
      <c r="D255" s="6" t="s">
        <v>338</v>
      </c>
      <c r="E255" s="6" t="s">
        <v>339</v>
      </c>
      <c r="F255" s="8">
        <v>42892</v>
      </c>
      <c r="G255" s="9">
        <v>2687.3</v>
      </c>
      <c r="H255" s="9">
        <f t="shared" si="26"/>
        <v>564.33299999999997</v>
      </c>
      <c r="I255" s="9">
        <f t="shared" si="24"/>
        <v>3251.6330000000003</v>
      </c>
      <c r="J255" s="9"/>
      <c r="K255" s="6"/>
    </row>
    <row r="256" spans="2:11" x14ac:dyDescent="0.2">
      <c r="B256" s="2">
        <v>255</v>
      </c>
      <c r="C256" s="6" t="s">
        <v>307</v>
      </c>
      <c r="D256" s="6" t="s">
        <v>308</v>
      </c>
      <c r="E256" s="6" t="s">
        <v>309</v>
      </c>
      <c r="F256" s="8">
        <v>42893</v>
      </c>
      <c r="G256" s="9">
        <v>315</v>
      </c>
      <c r="H256" s="9">
        <f t="shared" si="26"/>
        <v>66.149999999999991</v>
      </c>
      <c r="I256" s="9">
        <f t="shared" si="24"/>
        <v>381.15</v>
      </c>
      <c r="J256" s="9"/>
      <c r="K256" s="6"/>
    </row>
    <row r="257" spans="2:11" x14ac:dyDescent="0.2">
      <c r="B257" s="2">
        <v>256</v>
      </c>
      <c r="C257" s="6" t="s">
        <v>318</v>
      </c>
      <c r="D257" s="6" t="s">
        <v>343</v>
      </c>
      <c r="E257" s="6">
        <v>50</v>
      </c>
      <c r="F257" s="8">
        <v>42898</v>
      </c>
      <c r="G257" s="9">
        <v>30</v>
      </c>
      <c r="H257" s="9">
        <f t="shared" si="26"/>
        <v>6.3</v>
      </c>
      <c r="I257" s="9">
        <f t="shared" si="24"/>
        <v>36.299999999999997</v>
      </c>
      <c r="J257" s="9"/>
      <c r="K257" s="6"/>
    </row>
    <row r="258" spans="2:11" x14ac:dyDescent="0.2">
      <c r="B258" s="2">
        <v>257</v>
      </c>
      <c r="C258" s="6" t="s">
        <v>318</v>
      </c>
      <c r="D258" s="6" t="s">
        <v>343</v>
      </c>
      <c r="E258" s="6">
        <v>37</v>
      </c>
      <c r="F258" s="8">
        <v>42898</v>
      </c>
      <c r="G258" s="9">
        <v>202</v>
      </c>
      <c r="H258" s="9">
        <f t="shared" si="26"/>
        <v>42.42</v>
      </c>
      <c r="I258" s="9">
        <f t="shared" si="24"/>
        <v>244.42000000000002</v>
      </c>
      <c r="J258" s="9"/>
      <c r="K258" s="6"/>
    </row>
    <row r="259" spans="2:11" x14ac:dyDescent="0.2">
      <c r="B259" s="2">
        <v>258</v>
      </c>
      <c r="C259" s="6" t="s">
        <v>158</v>
      </c>
      <c r="D259" s="6" t="s">
        <v>159</v>
      </c>
      <c r="E259" s="6">
        <v>638</v>
      </c>
      <c r="F259" s="8">
        <v>42899</v>
      </c>
      <c r="G259" s="9">
        <v>382.79</v>
      </c>
      <c r="H259" s="9">
        <f t="shared" si="26"/>
        <v>80.385900000000007</v>
      </c>
      <c r="I259" s="9">
        <f t="shared" si="24"/>
        <v>463.17590000000001</v>
      </c>
      <c r="J259" s="9"/>
      <c r="K259" s="6"/>
    </row>
    <row r="260" spans="2:11" x14ac:dyDescent="0.2">
      <c r="B260" s="2">
        <v>259</v>
      </c>
      <c r="C260" s="6" t="s">
        <v>161</v>
      </c>
      <c r="D260" s="6" t="s">
        <v>162</v>
      </c>
      <c r="E260" s="6">
        <v>94374644</v>
      </c>
      <c r="F260" s="8">
        <v>42899</v>
      </c>
      <c r="G260" s="9">
        <v>1654.57</v>
      </c>
      <c r="H260" s="9">
        <f t="shared" si="26"/>
        <v>347.4597</v>
      </c>
      <c r="I260" s="9">
        <f t="shared" si="24"/>
        <v>2002.0297</v>
      </c>
      <c r="J260" s="9"/>
      <c r="K260" s="6"/>
    </row>
    <row r="261" spans="2:11" x14ac:dyDescent="0.2">
      <c r="B261" s="2">
        <v>260</v>
      </c>
      <c r="C261" s="6" t="s">
        <v>321</v>
      </c>
      <c r="D261" s="6" t="s">
        <v>319</v>
      </c>
      <c r="E261" s="6" t="s">
        <v>320</v>
      </c>
      <c r="F261" s="8">
        <v>42899</v>
      </c>
      <c r="G261" s="9">
        <v>3540</v>
      </c>
      <c r="H261" s="9">
        <v>0</v>
      </c>
      <c r="I261" s="9">
        <f t="shared" si="24"/>
        <v>3540</v>
      </c>
      <c r="J261" s="9"/>
      <c r="K261" s="6"/>
    </row>
    <row r="262" spans="2:11" x14ac:dyDescent="0.2">
      <c r="B262" s="2">
        <v>261</v>
      </c>
      <c r="C262" s="6" t="s">
        <v>14</v>
      </c>
      <c r="D262" s="6" t="s">
        <v>15</v>
      </c>
      <c r="E262" s="6" t="s">
        <v>378</v>
      </c>
      <c r="F262" s="8">
        <v>42900</v>
      </c>
      <c r="G262" s="9">
        <v>845.1</v>
      </c>
      <c r="H262" s="9">
        <f t="shared" ref="H262:H269" si="27">G262*0.21</f>
        <v>177.471</v>
      </c>
      <c r="I262" s="9">
        <f t="shared" si="24"/>
        <v>1022.571</v>
      </c>
      <c r="J262" s="9"/>
      <c r="K262" s="6"/>
    </row>
    <row r="263" spans="2:11" x14ac:dyDescent="0.2">
      <c r="B263" s="2">
        <v>262</v>
      </c>
      <c r="C263" s="6" t="s">
        <v>16</v>
      </c>
      <c r="D263" s="6" t="s">
        <v>17</v>
      </c>
      <c r="E263" s="6">
        <v>360</v>
      </c>
      <c r="F263" s="8">
        <v>42901</v>
      </c>
      <c r="G263" s="9">
        <v>41.32</v>
      </c>
      <c r="H263" s="9">
        <f t="shared" si="27"/>
        <v>8.6771999999999991</v>
      </c>
      <c r="I263" s="9">
        <f t="shared" si="24"/>
        <v>49.997199999999999</v>
      </c>
      <c r="J263" s="9"/>
      <c r="K263" s="6"/>
    </row>
    <row r="264" spans="2:11" x14ac:dyDescent="0.2">
      <c r="B264" s="2">
        <v>263</v>
      </c>
      <c r="C264" s="6" t="s">
        <v>104</v>
      </c>
      <c r="D264" s="6" t="s">
        <v>103</v>
      </c>
      <c r="E264" s="6">
        <v>2287</v>
      </c>
      <c r="F264" s="8">
        <v>42901</v>
      </c>
      <c r="G264" s="9">
        <v>85.61</v>
      </c>
      <c r="H264" s="9">
        <f t="shared" si="27"/>
        <v>17.978099999999998</v>
      </c>
      <c r="I264" s="9">
        <f t="shared" si="24"/>
        <v>103.5881</v>
      </c>
      <c r="J264" s="9"/>
      <c r="K264" s="6"/>
    </row>
    <row r="265" spans="2:11" x14ac:dyDescent="0.2">
      <c r="B265" s="2">
        <v>264</v>
      </c>
      <c r="C265" s="6" t="s">
        <v>130</v>
      </c>
      <c r="D265" s="6" t="s">
        <v>131</v>
      </c>
      <c r="E265" s="6">
        <v>15261</v>
      </c>
      <c r="F265" s="8">
        <v>42901</v>
      </c>
      <c r="G265" s="9">
        <v>132.6</v>
      </c>
      <c r="H265" s="9">
        <f t="shared" si="27"/>
        <v>27.845999999999997</v>
      </c>
      <c r="I265" s="9">
        <f t="shared" si="24"/>
        <v>160.446</v>
      </c>
      <c r="J265" s="9"/>
      <c r="K265" s="6"/>
    </row>
    <row r="266" spans="2:11" x14ac:dyDescent="0.2">
      <c r="B266" s="2">
        <v>265</v>
      </c>
      <c r="C266" s="6" t="s">
        <v>67</v>
      </c>
      <c r="D266" s="6" t="s">
        <v>268</v>
      </c>
      <c r="E266" s="6" t="s">
        <v>372</v>
      </c>
      <c r="F266" s="8">
        <v>42901</v>
      </c>
      <c r="G266" s="9">
        <v>336.37</v>
      </c>
      <c r="H266" s="9">
        <f t="shared" si="27"/>
        <v>70.637699999999995</v>
      </c>
      <c r="I266" s="9">
        <f t="shared" si="24"/>
        <v>407.0077</v>
      </c>
      <c r="J266" s="9"/>
      <c r="K266" s="6"/>
    </row>
    <row r="267" spans="2:11" x14ac:dyDescent="0.2">
      <c r="B267" s="2">
        <v>266</v>
      </c>
      <c r="C267" s="6" t="s">
        <v>18</v>
      </c>
      <c r="D267" s="6" t="s">
        <v>19</v>
      </c>
      <c r="E267" s="6" t="s">
        <v>377</v>
      </c>
      <c r="F267" s="8">
        <v>42901</v>
      </c>
      <c r="G267" s="9">
        <v>1375.4</v>
      </c>
      <c r="H267" s="9">
        <f t="shared" si="27"/>
        <v>288.834</v>
      </c>
      <c r="I267" s="9">
        <f t="shared" si="24"/>
        <v>1664.2340000000002</v>
      </c>
      <c r="J267" s="9"/>
      <c r="K267" s="6"/>
    </row>
    <row r="268" spans="2:11" x14ac:dyDescent="0.2">
      <c r="B268" s="2">
        <v>267</v>
      </c>
      <c r="C268" s="6" t="s">
        <v>329</v>
      </c>
      <c r="D268" s="6" t="s">
        <v>330</v>
      </c>
      <c r="E268" s="6">
        <v>6937000959</v>
      </c>
      <c r="F268" s="8">
        <v>42903</v>
      </c>
      <c r="G268" s="9">
        <v>98.93</v>
      </c>
      <c r="H268" s="9">
        <f t="shared" si="27"/>
        <v>20.775300000000001</v>
      </c>
      <c r="I268" s="9">
        <f t="shared" si="24"/>
        <v>119.70530000000001</v>
      </c>
      <c r="J268" s="9"/>
      <c r="K268" s="6"/>
    </row>
    <row r="269" spans="2:11" x14ac:dyDescent="0.2">
      <c r="B269" s="2">
        <v>268</v>
      </c>
      <c r="C269" s="6" t="s">
        <v>329</v>
      </c>
      <c r="D269" s="6" t="s">
        <v>330</v>
      </c>
      <c r="E269" s="6">
        <v>97004868</v>
      </c>
      <c r="F269" s="8">
        <v>42905</v>
      </c>
      <c r="G269" s="9">
        <v>101.69</v>
      </c>
      <c r="H269" s="9">
        <f t="shared" si="27"/>
        <v>21.354899999999997</v>
      </c>
      <c r="I269" s="9">
        <f t="shared" si="24"/>
        <v>123.0449</v>
      </c>
      <c r="J269" s="9"/>
      <c r="K269" s="6"/>
    </row>
    <row r="270" spans="2:11" x14ac:dyDescent="0.2">
      <c r="B270" s="2">
        <v>269</v>
      </c>
      <c r="C270" s="6" t="s">
        <v>327</v>
      </c>
      <c r="D270" s="6" t="s">
        <v>328</v>
      </c>
      <c r="E270" s="6">
        <v>1</v>
      </c>
      <c r="F270" s="8">
        <v>42905</v>
      </c>
      <c r="G270" s="9">
        <v>350</v>
      </c>
      <c r="H270" s="9"/>
      <c r="I270" s="9">
        <f t="shared" si="24"/>
        <v>350</v>
      </c>
      <c r="J270" s="9">
        <v>52.5</v>
      </c>
      <c r="K270" s="6"/>
    </row>
    <row r="271" spans="2:11" x14ac:dyDescent="0.2">
      <c r="B271" s="2">
        <v>270</v>
      </c>
      <c r="C271" s="6" t="s">
        <v>51</v>
      </c>
      <c r="D271" s="6" t="s">
        <v>52</v>
      </c>
      <c r="E271" s="6">
        <v>1</v>
      </c>
      <c r="F271" s="8">
        <v>42905</v>
      </c>
      <c r="G271" s="9">
        <v>543</v>
      </c>
      <c r="H271" s="9"/>
      <c r="I271" s="9">
        <f t="shared" si="24"/>
        <v>543</v>
      </c>
      <c r="J271" s="9">
        <v>81.45</v>
      </c>
      <c r="K271" s="6"/>
    </row>
    <row r="272" spans="2:11" x14ac:dyDescent="0.2">
      <c r="B272" s="2">
        <v>271</v>
      </c>
      <c r="C272" s="6" t="s">
        <v>321</v>
      </c>
      <c r="D272" s="6" t="s">
        <v>319</v>
      </c>
      <c r="E272" s="6" t="s">
        <v>326</v>
      </c>
      <c r="F272" s="8">
        <v>42905</v>
      </c>
      <c r="G272" s="9">
        <v>864</v>
      </c>
      <c r="H272" s="9"/>
      <c r="I272" s="9">
        <f t="shared" si="24"/>
        <v>864</v>
      </c>
      <c r="J272" s="9"/>
      <c r="K272" s="6"/>
    </row>
    <row r="273" spans="2:11" x14ac:dyDescent="0.2">
      <c r="B273" s="2">
        <v>272</v>
      </c>
      <c r="C273" s="6" t="s">
        <v>114</v>
      </c>
      <c r="D273" s="6" t="s">
        <v>115</v>
      </c>
      <c r="E273" s="6" t="s">
        <v>344</v>
      </c>
      <c r="F273" s="8">
        <v>42906</v>
      </c>
      <c r="G273" s="9">
        <v>45</v>
      </c>
      <c r="H273" s="9">
        <f>G273*0.21</f>
        <v>9.4499999999999993</v>
      </c>
      <c r="I273" s="9">
        <f t="shared" si="24"/>
        <v>54.45</v>
      </c>
      <c r="J273" s="9"/>
      <c r="K273" s="6"/>
    </row>
    <row r="274" spans="2:11" x14ac:dyDescent="0.2">
      <c r="B274" s="2">
        <v>273</v>
      </c>
      <c r="C274" s="6" t="s">
        <v>340</v>
      </c>
      <c r="D274" s="6" t="s">
        <v>341</v>
      </c>
      <c r="E274" s="6" t="s">
        <v>342</v>
      </c>
      <c r="F274" s="8">
        <v>42906</v>
      </c>
      <c r="G274" s="9">
        <v>957.86</v>
      </c>
      <c r="H274" s="9">
        <f>G274*0.21</f>
        <v>201.1506</v>
      </c>
      <c r="I274" s="9">
        <f t="shared" si="24"/>
        <v>1159.0106000000001</v>
      </c>
      <c r="J274" s="9"/>
      <c r="K274" s="6"/>
    </row>
    <row r="275" spans="2:11" x14ac:dyDescent="0.2">
      <c r="B275" s="2">
        <v>274</v>
      </c>
      <c r="C275" s="6" t="s">
        <v>557</v>
      </c>
      <c r="D275" s="6" t="s">
        <v>558</v>
      </c>
      <c r="E275" s="6" t="s">
        <v>559</v>
      </c>
      <c r="F275" s="8">
        <v>42907</v>
      </c>
      <c r="G275" s="9">
        <v>454.55</v>
      </c>
      <c r="H275" s="9">
        <v>95.45</v>
      </c>
      <c r="I275" s="9">
        <f t="shared" si="24"/>
        <v>550</v>
      </c>
      <c r="J275" s="9"/>
      <c r="K275" s="6"/>
    </row>
    <row r="276" spans="2:11" x14ac:dyDescent="0.2">
      <c r="B276" s="2">
        <v>275</v>
      </c>
      <c r="C276" s="6" t="s">
        <v>331</v>
      </c>
      <c r="D276" s="6" t="s">
        <v>332</v>
      </c>
      <c r="E276" s="6">
        <v>704867</v>
      </c>
      <c r="F276" s="8">
        <v>42908</v>
      </c>
      <c r="G276" s="9">
        <v>91.2</v>
      </c>
      <c r="H276" s="9">
        <f>G276*0.21</f>
        <v>19.152000000000001</v>
      </c>
      <c r="I276" s="9">
        <f t="shared" si="24"/>
        <v>110.352</v>
      </c>
      <c r="J276" s="9"/>
      <c r="K276" s="6"/>
    </row>
    <row r="277" spans="2:11" x14ac:dyDescent="0.2">
      <c r="B277" s="2">
        <v>276</v>
      </c>
      <c r="C277" s="6" t="s">
        <v>331</v>
      </c>
      <c r="D277" s="6" t="s">
        <v>332</v>
      </c>
      <c r="E277" s="6">
        <v>704865</v>
      </c>
      <c r="F277" s="8">
        <v>42908</v>
      </c>
      <c r="G277" s="9">
        <v>173.18</v>
      </c>
      <c r="H277" s="9">
        <f>G277*0.21</f>
        <v>36.367800000000003</v>
      </c>
      <c r="I277" s="9">
        <f t="shared" si="24"/>
        <v>209.5478</v>
      </c>
      <c r="J277" s="9"/>
      <c r="K277" s="6"/>
    </row>
    <row r="278" spans="2:11" x14ac:dyDescent="0.2">
      <c r="B278" s="2">
        <v>277</v>
      </c>
      <c r="C278" s="6" t="s">
        <v>536</v>
      </c>
      <c r="D278" s="6" t="s">
        <v>537</v>
      </c>
      <c r="E278" s="6" t="s">
        <v>560</v>
      </c>
      <c r="F278" s="8">
        <v>42908</v>
      </c>
      <c r="G278" s="9">
        <v>818.07</v>
      </c>
      <c r="H278" s="9">
        <f>G278*0.1</f>
        <v>81.807000000000016</v>
      </c>
      <c r="I278" s="9">
        <f t="shared" si="24"/>
        <v>899.87700000000007</v>
      </c>
      <c r="J278" s="9"/>
      <c r="K278" s="6"/>
    </row>
    <row r="279" spans="2:11" x14ac:dyDescent="0.2">
      <c r="B279" s="2">
        <v>278</v>
      </c>
      <c r="C279" s="6" t="s">
        <v>358</v>
      </c>
      <c r="D279" s="6" t="s">
        <v>11</v>
      </c>
      <c r="E279" s="6">
        <v>28406</v>
      </c>
      <c r="F279" s="8">
        <v>42908</v>
      </c>
      <c r="G279" s="9">
        <v>967.89</v>
      </c>
      <c r="H279" s="9"/>
      <c r="I279" s="9">
        <f t="shared" si="24"/>
        <v>967.89</v>
      </c>
      <c r="J279" s="9"/>
      <c r="K279" s="6"/>
    </row>
    <row r="280" spans="2:11" x14ac:dyDescent="0.2">
      <c r="B280" s="2">
        <v>279</v>
      </c>
      <c r="C280" s="6" t="s">
        <v>8</v>
      </c>
      <c r="D280" s="6" t="s">
        <v>9</v>
      </c>
      <c r="E280" s="6">
        <v>29238</v>
      </c>
      <c r="F280" s="8">
        <v>42908</v>
      </c>
      <c r="G280" s="9">
        <v>4100.93</v>
      </c>
      <c r="H280" s="9">
        <f>G280*0.1</f>
        <v>410.09300000000007</v>
      </c>
      <c r="I280" s="9">
        <f t="shared" si="24"/>
        <v>4511.0230000000001</v>
      </c>
      <c r="J280" s="9"/>
      <c r="K280" s="6"/>
    </row>
    <row r="281" spans="2:11" x14ac:dyDescent="0.2">
      <c r="B281" s="2">
        <v>280</v>
      </c>
      <c r="C281" s="6" t="s">
        <v>12</v>
      </c>
      <c r="D281" s="6" t="s">
        <v>13</v>
      </c>
      <c r="E281" s="6" t="s">
        <v>421</v>
      </c>
      <c r="F281" s="8">
        <v>42909</v>
      </c>
      <c r="G281" s="9">
        <v>110</v>
      </c>
      <c r="H281" s="9">
        <f>G281*0.21</f>
        <v>23.099999999999998</v>
      </c>
      <c r="I281" s="9">
        <f t="shared" si="24"/>
        <v>133.1</v>
      </c>
      <c r="J281" s="9"/>
      <c r="K281" s="6"/>
    </row>
    <row r="282" spans="2:11" x14ac:dyDescent="0.2">
      <c r="B282" s="2">
        <v>281</v>
      </c>
      <c r="C282" s="6" t="s">
        <v>359</v>
      </c>
      <c r="D282" s="6" t="s">
        <v>360</v>
      </c>
      <c r="E282" s="6" t="s">
        <v>361</v>
      </c>
      <c r="F282" s="8">
        <v>42909</v>
      </c>
      <c r="G282" s="9">
        <v>455</v>
      </c>
      <c r="H282" s="9">
        <f>G282*0.21</f>
        <v>95.55</v>
      </c>
      <c r="I282" s="9">
        <f t="shared" si="24"/>
        <v>550.54999999999995</v>
      </c>
      <c r="J282" s="9"/>
      <c r="K282" s="6"/>
    </row>
    <row r="283" spans="2:11" x14ac:dyDescent="0.2">
      <c r="B283" s="2">
        <v>282</v>
      </c>
      <c r="C283" s="6" t="s">
        <v>97</v>
      </c>
      <c r="D283" s="6" t="s">
        <v>255</v>
      </c>
      <c r="E283" s="6">
        <v>170236654</v>
      </c>
      <c r="F283" s="8">
        <v>42910</v>
      </c>
      <c r="G283" s="9">
        <v>6170.71</v>
      </c>
      <c r="H283" s="9">
        <v>1291.1600000000001</v>
      </c>
      <c r="I283" s="9">
        <f t="shared" si="24"/>
        <v>7461.87</v>
      </c>
      <c r="J283" s="9"/>
      <c r="K283" s="6"/>
    </row>
    <row r="284" spans="2:11" x14ac:dyDescent="0.2">
      <c r="B284" s="2">
        <v>283</v>
      </c>
      <c r="C284" s="6" t="s">
        <v>34</v>
      </c>
      <c r="D284" s="6" t="s">
        <v>35</v>
      </c>
      <c r="E284" s="6">
        <v>3274</v>
      </c>
      <c r="F284" s="8">
        <v>42911</v>
      </c>
      <c r="G284" s="9">
        <v>214.48</v>
      </c>
      <c r="H284" s="9">
        <f>G284*0.21</f>
        <v>45.040799999999997</v>
      </c>
      <c r="I284" s="9">
        <f t="shared" si="24"/>
        <v>259.52080000000001</v>
      </c>
      <c r="J284" s="9"/>
      <c r="K284" s="6"/>
    </row>
    <row r="285" spans="2:11" x14ac:dyDescent="0.2">
      <c r="B285" s="2">
        <v>284</v>
      </c>
      <c r="C285" s="6" t="s">
        <v>354</v>
      </c>
      <c r="D285" s="6" t="s">
        <v>355</v>
      </c>
      <c r="E285" s="6" t="s">
        <v>356</v>
      </c>
      <c r="F285" s="8">
        <v>42912</v>
      </c>
      <c r="G285" s="9">
        <v>40</v>
      </c>
      <c r="H285" s="9">
        <f>G285*0.21</f>
        <v>8.4</v>
      </c>
      <c r="I285" s="9">
        <f t="shared" si="24"/>
        <v>48.4</v>
      </c>
      <c r="J285" s="9"/>
      <c r="K285" s="6"/>
    </row>
    <row r="286" spans="2:11" x14ac:dyDescent="0.2">
      <c r="B286" s="2">
        <v>285</v>
      </c>
      <c r="C286" s="6" t="s">
        <v>555</v>
      </c>
      <c r="D286" s="6" t="s">
        <v>556</v>
      </c>
      <c r="E286" s="6">
        <v>577</v>
      </c>
      <c r="F286" s="8">
        <v>42912</v>
      </c>
      <c r="G286" s="9">
        <v>440</v>
      </c>
      <c r="H286" s="9">
        <f>G286*0.1</f>
        <v>44</v>
      </c>
      <c r="I286" s="9">
        <f t="shared" si="24"/>
        <v>484</v>
      </c>
      <c r="J286" s="9"/>
      <c r="K286" s="6"/>
    </row>
    <row r="287" spans="2:11" x14ac:dyDescent="0.2">
      <c r="B287" s="2">
        <v>286</v>
      </c>
      <c r="C287" s="6" t="s">
        <v>543</v>
      </c>
      <c r="D287" s="6" t="s">
        <v>544</v>
      </c>
      <c r="E287" s="7" t="s">
        <v>545</v>
      </c>
      <c r="F287" s="8">
        <v>42912</v>
      </c>
      <c r="G287" s="9">
        <v>5424.5</v>
      </c>
      <c r="H287" s="9"/>
      <c r="I287" s="9">
        <f t="shared" si="24"/>
        <v>5424.5</v>
      </c>
      <c r="J287" s="9"/>
      <c r="K287" s="6"/>
    </row>
    <row r="288" spans="2:11" x14ac:dyDescent="0.2">
      <c r="B288" s="2">
        <v>287</v>
      </c>
      <c r="C288" s="6" t="s">
        <v>321</v>
      </c>
      <c r="D288" s="6" t="s">
        <v>319</v>
      </c>
      <c r="E288" s="6" t="s">
        <v>357</v>
      </c>
      <c r="F288" s="8">
        <v>42913</v>
      </c>
      <c r="G288" s="9">
        <v>700</v>
      </c>
      <c r="H288" s="9"/>
      <c r="I288" s="9">
        <f t="shared" si="24"/>
        <v>700</v>
      </c>
      <c r="J288" s="9"/>
      <c r="K288" s="6"/>
    </row>
    <row r="289" spans="2:11" x14ac:dyDescent="0.2">
      <c r="B289" s="2">
        <v>288</v>
      </c>
      <c r="C289" s="6" t="s">
        <v>28</v>
      </c>
      <c r="D289" s="6" t="s">
        <v>29</v>
      </c>
      <c r="E289" s="6">
        <v>144456</v>
      </c>
      <c r="F289" s="8">
        <v>42914</v>
      </c>
      <c r="G289" s="9">
        <v>14.97</v>
      </c>
      <c r="H289" s="9">
        <f>G289*0.21</f>
        <v>3.1436999999999999</v>
      </c>
      <c r="I289" s="9">
        <f t="shared" si="24"/>
        <v>18.113700000000001</v>
      </c>
      <c r="J289" s="9"/>
      <c r="K289" s="6"/>
    </row>
    <row r="290" spans="2:11" x14ac:dyDescent="0.2">
      <c r="B290" s="2">
        <v>289</v>
      </c>
      <c r="C290" s="6" t="s">
        <v>158</v>
      </c>
      <c r="D290" s="6" t="s">
        <v>159</v>
      </c>
      <c r="E290" s="6">
        <v>756</v>
      </c>
      <c r="F290" s="8">
        <v>42914</v>
      </c>
      <c r="G290" s="9">
        <v>145.54</v>
      </c>
      <c r="H290" s="9">
        <f>G290*0.21</f>
        <v>30.563399999999998</v>
      </c>
      <c r="I290" s="9">
        <f t="shared" si="24"/>
        <v>176.10339999999999</v>
      </c>
      <c r="J290" s="9"/>
      <c r="K290" s="6"/>
    </row>
    <row r="291" spans="2:11" x14ac:dyDescent="0.2">
      <c r="B291" s="2">
        <v>290</v>
      </c>
      <c r="C291" s="6" t="s">
        <v>381</v>
      </c>
      <c r="D291" s="6" t="s">
        <v>619</v>
      </c>
      <c r="E291" s="6" t="s">
        <v>382</v>
      </c>
      <c r="F291" s="8">
        <v>42914</v>
      </c>
      <c r="G291" s="9">
        <v>330.02</v>
      </c>
      <c r="H291" s="9">
        <f>G291*0.21</f>
        <v>69.304199999999994</v>
      </c>
      <c r="I291" s="9">
        <f t="shared" si="24"/>
        <v>399.32419999999996</v>
      </c>
      <c r="J291" s="9"/>
      <c r="K291" s="6"/>
    </row>
    <row r="292" spans="2:11" x14ac:dyDescent="0.2">
      <c r="B292" s="2">
        <v>291</v>
      </c>
      <c r="C292" s="6" t="s">
        <v>430</v>
      </c>
      <c r="D292" s="6" t="s">
        <v>431</v>
      </c>
      <c r="E292" s="6">
        <v>13</v>
      </c>
      <c r="F292" s="8">
        <v>42914</v>
      </c>
      <c r="G292" s="9">
        <v>900</v>
      </c>
      <c r="H292" s="9"/>
      <c r="I292" s="9">
        <f t="shared" ref="I292:I355" si="28">G292+H292</f>
        <v>900</v>
      </c>
      <c r="J292" s="9"/>
      <c r="K292" s="6"/>
    </row>
    <row r="293" spans="2:11" x14ac:dyDescent="0.2">
      <c r="B293" s="2">
        <v>292</v>
      </c>
      <c r="C293" s="6" t="s">
        <v>430</v>
      </c>
      <c r="D293" s="6" t="s">
        <v>431</v>
      </c>
      <c r="E293" s="6">
        <v>14</v>
      </c>
      <c r="F293" s="8">
        <v>42914</v>
      </c>
      <c r="G293" s="9">
        <v>900</v>
      </c>
      <c r="H293" s="9"/>
      <c r="I293" s="9">
        <f t="shared" si="28"/>
        <v>900</v>
      </c>
      <c r="J293" s="9"/>
      <c r="K293" s="6"/>
    </row>
    <row r="294" spans="2:11" x14ac:dyDescent="0.2">
      <c r="B294" s="2">
        <v>293</v>
      </c>
      <c r="C294" s="6" t="s">
        <v>362</v>
      </c>
      <c r="D294" s="6" t="s">
        <v>363</v>
      </c>
      <c r="E294" s="6">
        <v>11</v>
      </c>
      <c r="F294" s="8">
        <v>42914</v>
      </c>
      <c r="G294" s="9">
        <v>2882.6446000000001</v>
      </c>
      <c r="H294" s="9">
        <f t="shared" ref="H294:H313" si="29">G294*0.21</f>
        <v>605.355366</v>
      </c>
      <c r="I294" s="9">
        <f t="shared" si="28"/>
        <v>3487.9999660000003</v>
      </c>
      <c r="J294" s="9"/>
      <c r="K294" s="6"/>
    </row>
    <row r="295" spans="2:11" x14ac:dyDescent="0.2">
      <c r="B295" s="2">
        <v>294</v>
      </c>
      <c r="C295" s="6" t="s">
        <v>49</v>
      </c>
      <c r="D295" s="6" t="s">
        <v>50</v>
      </c>
      <c r="E295" s="6" t="s">
        <v>380</v>
      </c>
      <c r="F295" s="8">
        <v>42916</v>
      </c>
      <c r="G295" s="9">
        <v>13.04</v>
      </c>
      <c r="H295" s="9">
        <f t="shared" si="29"/>
        <v>2.7383999999999995</v>
      </c>
      <c r="I295" s="9">
        <f t="shared" si="28"/>
        <v>15.778399999999998</v>
      </c>
      <c r="J295" s="9"/>
      <c r="K295" s="6"/>
    </row>
    <row r="296" spans="2:11" x14ac:dyDescent="0.2">
      <c r="B296" s="2">
        <v>295</v>
      </c>
      <c r="C296" s="6" t="s">
        <v>67</v>
      </c>
      <c r="D296" s="6" t="s">
        <v>268</v>
      </c>
      <c r="E296" s="6" t="s">
        <v>365</v>
      </c>
      <c r="F296" s="8">
        <v>42916</v>
      </c>
      <c r="G296" s="9">
        <v>30.54</v>
      </c>
      <c r="H296" s="9">
        <f t="shared" si="29"/>
        <v>6.4133999999999993</v>
      </c>
      <c r="I296" s="9">
        <f t="shared" si="28"/>
        <v>36.953400000000002</v>
      </c>
      <c r="J296" s="9"/>
      <c r="K296" s="6"/>
    </row>
    <row r="297" spans="2:11" x14ac:dyDescent="0.2">
      <c r="B297" s="2">
        <v>296</v>
      </c>
      <c r="C297" s="6" t="s">
        <v>76</v>
      </c>
      <c r="D297" s="6" t="s">
        <v>77</v>
      </c>
      <c r="E297" s="6">
        <v>1255</v>
      </c>
      <c r="F297" s="8">
        <v>42916</v>
      </c>
      <c r="G297" s="9">
        <v>33.53</v>
      </c>
      <c r="H297" s="9">
        <f t="shared" si="29"/>
        <v>7.0412999999999997</v>
      </c>
      <c r="I297" s="9">
        <f t="shared" si="28"/>
        <v>40.571300000000001</v>
      </c>
      <c r="J297" s="9"/>
      <c r="K297" s="6"/>
    </row>
    <row r="298" spans="2:11" x14ac:dyDescent="0.2">
      <c r="B298" s="2">
        <v>297</v>
      </c>
      <c r="C298" s="6" t="s">
        <v>242</v>
      </c>
      <c r="D298" s="6" t="s">
        <v>243</v>
      </c>
      <c r="E298" s="6" t="s">
        <v>376</v>
      </c>
      <c r="F298" s="8">
        <v>42916</v>
      </c>
      <c r="G298" s="9">
        <v>33.619999999999997</v>
      </c>
      <c r="H298" s="9">
        <f t="shared" si="29"/>
        <v>7.0601999999999991</v>
      </c>
      <c r="I298" s="9">
        <f t="shared" si="28"/>
        <v>40.680199999999999</v>
      </c>
      <c r="J298" s="9"/>
      <c r="K298" s="6"/>
    </row>
    <row r="299" spans="2:11" x14ac:dyDescent="0.2">
      <c r="B299" s="2">
        <v>298</v>
      </c>
      <c r="C299" s="6" t="s">
        <v>20</v>
      </c>
      <c r="D299" s="6" t="s">
        <v>21</v>
      </c>
      <c r="E299" s="6" t="s">
        <v>373</v>
      </c>
      <c r="F299" s="8">
        <v>42916</v>
      </c>
      <c r="G299" s="9">
        <v>61.08</v>
      </c>
      <c r="H299" s="9">
        <f t="shared" si="29"/>
        <v>12.826799999999999</v>
      </c>
      <c r="I299" s="9">
        <f t="shared" si="28"/>
        <v>73.906800000000004</v>
      </c>
      <c r="J299" s="9"/>
      <c r="K299" s="6"/>
    </row>
    <row r="300" spans="2:11" x14ac:dyDescent="0.2">
      <c r="B300" s="2">
        <v>299</v>
      </c>
      <c r="C300" s="6" t="s">
        <v>18</v>
      </c>
      <c r="D300" s="6" t="s">
        <v>19</v>
      </c>
      <c r="E300" s="6" t="s">
        <v>387</v>
      </c>
      <c r="F300" s="8">
        <v>42916</v>
      </c>
      <c r="G300" s="9">
        <v>81</v>
      </c>
      <c r="H300" s="9">
        <f t="shared" si="29"/>
        <v>17.009999999999998</v>
      </c>
      <c r="I300" s="9">
        <f t="shared" si="28"/>
        <v>98.009999999999991</v>
      </c>
      <c r="J300" s="9"/>
      <c r="K300" s="6"/>
    </row>
    <row r="301" spans="2:11" x14ac:dyDescent="0.2">
      <c r="B301" s="2">
        <v>300</v>
      </c>
      <c r="C301" s="6" t="s">
        <v>16</v>
      </c>
      <c r="D301" s="6" t="s">
        <v>17</v>
      </c>
      <c r="E301" s="6">
        <v>394</v>
      </c>
      <c r="F301" s="8">
        <v>42916</v>
      </c>
      <c r="G301" s="9">
        <v>81.3</v>
      </c>
      <c r="H301" s="9">
        <f t="shared" si="29"/>
        <v>17.073</v>
      </c>
      <c r="I301" s="9">
        <f t="shared" si="28"/>
        <v>98.37299999999999</v>
      </c>
      <c r="J301" s="9"/>
      <c r="K301" s="6"/>
    </row>
    <row r="302" spans="2:11" x14ac:dyDescent="0.2">
      <c r="B302" s="2">
        <v>301</v>
      </c>
      <c r="C302" s="6" t="s">
        <v>276</v>
      </c>
      <c r="D302" s="6" t="s">
        <v>277</v>
      </c>
      <c r="E302" s="6" t="s">
        <v>364</v>
      </c>
      <c r="F302" s="8">
        <v>42916</v>
      </c>
      <c r="G302" s="9">
        <v>95.89</v>
      </c>
      <c r="H302" s="9">
        <f t="shared" si="29"/>
        <v>20.136900000000001</v>
      </c>
      <c r="I302" s="9">
        <f t="shared" si="28"/>
        <v>116.0269</v>
      </c>
      <c r="J302" s="9"/>
      <c r="K302" s="6"/>
    </row>
    <row r="303" spans="2:11" x14ac:dyDescent="0.2">
      <c r="B303" s="2">
        <v>302</v>
      </c>
      <c r="C303" s="6" t="s">
        <v>60</v>
      </c>
      <c r="D303" s="6" t="s">
        <v>61</v>
      </c>
      <c r="E303" s="6">
        <v>224682</v>
      </c>
      <c r="F303" s="8">
        <v>42916</v>
      </c>
      <c r="G303" s="9">
        <v>99.94</v>
      </c>
      <c r="H303" s="9">
        <f t="shared" si="29"/>
        <v>20.987399999999997</v>
      </c>
      <c r="I303" s="9">
        <f t="shared" si="28"/>
        <v>120.92739999999999</v>
      </c>
      <c r="J303" s="9"/>
      <c r="K303" s="6"/>
    </row>
    <row r="304" spans="2:11" x14ac:dyDescent="0.2">
      <c r="B304" s="2">
        <v>303</v>
      </c>
      <c r="C304" s="6" t="s">
        <v>87</v>
      </c>
      <c r="D304" s="6" t="s">
        <v>88</v>
      </c>
      <c r="E304" s="6" t="s">
        <v>379</v>
      </c>
      <c r="F304" s="8">
        <v>42916</v>
      </c>
      <c r="G304" s="9">
        <v>113.02</v>
      </c>
      <c r="H304" s="9">
        <f t="shared" si="29"/>
        <v>23.734199999999998</v>
      </c>
      <c r="I304" s="9">
        <f t="shared" si="28"/>
        <v>136.7542</v>
      </c>
      <c r="J304" s="9"/>
      <c r="K304" s="6"/>
    </row>
    <row r="305" spans="2:11" x14ac:dyDescent="0.2">
      <c r="B305" s="2">
        <v>304</v>
      </c>
      <c r="C305" s="6" t="s">
        <v>174</v>
      </c>
      <c r="D305" s="6" t="s">
        <v>175</v>
      </c>
      <c r="E305" s="6">
        <v>1817062273</v>
      </c>
      <c r="F305" s="8">
        <v>42916</v>
      </c>
      <c r="G305" s="9">
        <v>187.5</v>
      </c>
      <c r="H305" s="9">
        <f t="shared" si="29"/>
        <v>39.375</v>
      </c>
      <c r="I305" s="9">
        <f t="shared" si="28"/>
        <v>226.875</v>
      </c>
      <c r="J305" s="9"/>
      <c r="K305" s="6"/>
    </row>
    <row r="306" spans="2:11" x14ac:dyDescent="0.2">
      <c r="B306" s="2">
        <v>305</v>
      </c>
      <c r="C306" s="6" t="s">
        <v>101</v>
      </c>
      <c r="D306" s="6" t="s">
        <v>102</v>
      </c>
      <c r="E306" s="6">
        <v>1700080</v>
      </c>
      <c r="F306" s="8">
        <v>42916</v>
      </c>
      <c r="G306" s="9">
        <v>251</v>
      </c>
      <c r="H306" s="9">
        <f t="shared" si="29"/>
        <v>52.71</v>
      </c>
      <c r="I306" s="9">
        <f t="shared" si="28"/>
        <v>303.70999999999998</v>
      </c>
      <c r="J306" s="9"/>
      <c r="K306" s="6"/>
    </row>
    <row r="307" spans="2:11" x14ac:dyDescent="0.2">
      <c r="B307" s="2">
        <v>306</v>
      </c>
      <c r="C307" s="6" t="s">
        <v>211</v>
      </c>
      <c r="D307" s="6" t="s">
        <v>404</v>
      </c>
      <c r="E307" s="6" t="s">
        <v>406</v>
      </c>
      <c r="F307" s="8">
        <v>42916</v>
      </c>
      <c r="G307" s="9">
        <v>266.33</v>
      </c>
      <c r="H307" s="9">
        <f t="shared" si="29"/>
        <v>55.929299999999998</v>
      </c>
      <c r="I307" s="9">
        <f t="shared" si="28"/>
        <v>322.2593</v>
      </c>
      <c r="J307" s="9"/>
      <c r="K307" s="6"/>
    </row>
    <row r="308" spans="2:11" x14ac:dyDescent="0.2">
      <c r="B308" s="2">
        <v>307</v>
      </c>
      <c r="C308" s="6" t="s">
        <v>59</v>
      </c>
      <c r="D308" s="6" t="s">
        <v>261</v>
      </c>
      <c r="E308" s="6">
        <v>704000644</v>
      </c>
      <c r="F308" s="8">
        <v>42916</v>
      </c>
      <c r="G308" s="9">
        <v>412.54</v>
      </c>
      <c r="H308" s="9">
        <f t="shared" si="29"/>
        <v>86.633399999999995</v>
      </c>
      <c r="I308" s="9">
        <f t="shared" si="28"/>
        <v>499.17340000000002</v>
      </c>
      <c r="J308" s="9"/>
      <c r="K308" s="6"/>
    </row>
    <row r="309" spans="2:11" x14ac:dyDescent="0.2">
      <c r="B309" s="2">
        <v>308</v>
      </c>
      <c r="C309" s="6" t="s">
        <v>172</v>
      </c>
      <c r="D309" s="6" t="s">
        <v>173</v>
      </c>
      <c r="E309" s="6">
        <v>5900122928</v>
      </c>
      <c r="F309" s="8">
        <v>42916</v>
      </c>
      <c r="G309" s="9">
        <v>520.45000000000005</v>
      </c>
      <c r="H309" s="9">
        <f t="shared" si="29"/>
        <v>109.2945</v>
      </c>
      <c r="I309" s="9">
        <f t="shared" si="28"/>
        <v>629.74450000000002</v>
      </c>
      <c r="J309" s="9"/>
      <c r="K309" s="6"/>
    </row>
    <row r="310" spans="2:11" x14ac:dyDescent="0.2">
      <c r="B310" s="2">
        <v>309</v>
      </c>
      <c r="C310" s="6" t="s">
        <v>26</v>
      </c>
      <c r="D310" s="6" t="s">
        <v>304</v>
      </c>
      <c r="E310" s="6" t="s">
        <v>383</v>
      </c>
      <c r="F310" s="8">
        <v>42916</v>
      </c>
      <c r="G310" s="9">
        <v>569.53</v>
      </c>
      <c r="H310" s="9">
        <f t="shared" si="29"/>
        <v>119.60129999999999</v>
      </c>
      <c r="I310" s="9">
        <f t="shared" si="28"/>
        <v>689.13130000000001</v>
      </c>
      <c r="J310" s="9"/>
      <c r="K310" s="6"/>
    </row>
    <row r="311" spans="2:11" x14ac:dyDescent="0.2">
      <c r="B311" s="2">
        <v>310</v>
      </c>
      <c r="C311" s="6" t="s">
        <v>269</v>
      </c>
      <c r="D311" s="6" t="s">
        <v>270</v>
      </c>
      <c r="E311" s="6">
        <v>326</v>
      </c>
      <c r="F311" s="8">
        <v>42916</v>
      </c>
      <c r="G311" s="9">
        <v>593.23</v>
      </c>
      <c r="H311" s="9">
        <f t="shared" si="29"/>
        <v>124.5783</v>
      </c>
      <c r="I311" s="9">
        <f t="shared" si="28"/>
        <v>717.80830000000003</v>
      </c>
      <c r="J311" s="9"/>
      <c r="K311" s="6"/>
    </row>
    <row r="312" spans="2:11" x14ac:dyDescent="0.2">
      <c r="B312" s="2">
        <v>311</v>
      </c>
      <c r="C312" s="6" t="s">
        <v>221</v>
      </c>
      <c r="D312" s="6" t="s">
        <v>234</v>
      </c>
      <c r="E312" s="6" t="s">
        <v>405</v>
      </c>
      <c r="F312" s="8">
        <v>42916</v>
      </c>
      <c r="G312" s="9">
        <v>598.88430000000005</v>
      </c>
      <c r="H312" s="9">
        <f t="shared" si="29"/>
        <v>125.765703</v>
      </c>
      <c r="I312" s="9">
        <f t="shared" si="28"/>
        <v>724.65000300000008</v>
      </c>
      <c r="J312" s="9"/>
      <c r="K312" s="6"/>
    </row>
    <row r="313" spans="2:11" x14ac:dyDescent="0.2">
      <c r="B313" s="2">
        <v>312</v>
      </c>
      <c r="C313" s="6" t="s">
        <v>22</v>
      </c>
      <c r="D313" s="6" t="s">
        <v>23</v>
      </c>
      <c r="E313" s="6">
        <v>20170132</v>
      </c>
      <c r="F313" s="8">
        <v>42916</v>
      </c>
      <c r="G313" s="9">
        <v>635.84</v>
      </c>
      <c r="H313" s="9">
        <f t="shared" si="29"/>
        <v>133.5264</v>
      </c>
      <c r="I313" s="9">
        <f t="shared" si="28"/>
        <v>769.3664</v>
      </c>
      <c r="J313" s="9"/>
      <c r="K313" s="6"/>
    </row>
    <row r="314" spans="2:11" x14ac:dyDescent="0.2">
      <c r="B314" s="2">
        <v>313</v>
      </c>
      <c r="C314" s="6" t="s">
        <v>561</v>
      </c>
      <c r="D314" s="6" t="s">
        <v>562</v>
      </c>
      <c r="E314" s="6" t="s">
        <v>563</v>
      </c>
      <c r="F314" s="8">
        <v>42916</v>
      </c>
      <c r="G314" s="9">
        <v>792</v>
      </c>
      <c r="H314" s="9"/>
      <c r="I314" s="9">
        <f t="shared" si="28"/>
        <v>792</v>
      </c>
      <c r="J314" s="9"/>
      <c r="K314" s="6"/>
    </row>
    <row r="315" spans="2:11" x14ac:dyDescent="0.2">
      <c r="B315" s="2">
        <v>314</v>
      </c>
      <c r="C315" s="6" t="s">
        <v>36</v>
      </c>
      <c r="D315" s="6" t="s">
        <v>37</v>
      </c>
      <c r="E315" s="7" t="s">
        <v>386</v>
      </c>
      <c r="F315" s="8">
        <v>42916</v>
      </c>
      <c r="G315" s="9">
        <v>1088.1500000000001</v>
      </c>
      <c r="H315" s="9">
        <f>G315*0.21</f>
        <v>228.51150000000001</v>
      </c>
      <c r="I315" s="9">
        <f t="shared" si="28"/>
        <v>1316.6615000000002</v>
      </c>
      <c r="J315" s="9"/>
      <c r="K315" s="6"/>
    </row>
    <row r="316" spans="2:11" x14ac:dyDescent="0.2">
      <c r="B316" s="2">
        <v>315</v>
      </c>
      <c r="C316" s="6" t="s">
        <v>536</v>
      </c>
      <c r="D316" s="6" t="s">
        <v>537</v>
      </c>
      <c r="E316" s="6" t="s">
        <v>549</v>
      </c>
      <c r="F316" s="8">
        <v>42916</v>
      </c>
      <c r="G316" s="9">
        <v>5413.64</v>
      </c>
      <c r="H316" s="9">
        <f>G316*0.1</f>
        <v>541.36400000000003</v>
      </c>
      <c r="I316" s="9">
        <f t="shared" si="28"/>
        <v>5955.0040000000008</v>
      </c>
      <c r="J316" s="9"/>
      <c r="K316" s="6"/>
    </row>
    <row r="317" spans="2:11" x14ac:dyDescent="0.2">
      <c r="B317" s="2">
        <v>316</v>
      </c>
      <c r="C317" s="6" t="s">
        <v>104</v>
      </c>
      <c r="D317" s="6" t="s">
        <v>103</v>
      </c>
      <c r="E317" s="6">
        <v>1024</v>
      </c>
      <c r="F317" s="8">
        <v>42917</v>
      </c>
      <c r="G317" s="9">
        <v>2.0699999999999998</v>
      </c>
      <c r="H317" s="9">
        <f>G317*0.21</f>
        <v>0.43469999999999998</v>
      </c>
      <c r="I317" s="9">
        <f t="shared" si="28"/>
        <v>2.5046999999999997</v>
      </c>
      <c r="J317" s="9"/>
      <c r="K317" s="6"/>
    </row>
    <row r="318" spans="2:11" x14ac:dyDescent="0.2">
      <c r="B318" s="2">
        <v>317</v>
      </c>
      <c r="C318" s="6" t="s">
        <v>38</v>
      </c>
      <c r="D318" s="6" t="s">
        <v>39</v>
      </c>
      <c r="E318" s="6">
        <v>385</v>
      </c>
      <c r="F318" s="8">
        <v>42917</v>
      </c>
      <c r="G318" s="9">
        <v>15</v>
      </c>
      <c r="H318" s="9">
        <f>G318*0.21</f>
        <v>3.15</v>
      </c>
      <c r="I318" s="9">
        <f t="shared" si="28"/>
        <v>18.149999999999999</v>
      </c>
      <c r="J318" s="9"/>
      <c r="K318" s="6"/>
    </row>
    <row r="319" spans="2:11" x14ac:dyDescent="0.2">
      <c r="B319" s="2">
        <v>318</v>
      </c>
      <c r="C319" s="6" t="s">
        <v>38</v>
      </c>
      <c r="D319" s="6" t="s">
        <v>39</v>
      </c>
      <c r="E319" s="6">
        <v>450</v>
      </c>
      <c r="F319" s="8">
        <v>42917</v>
      </c>
      <c r="G319" s="9">
        <v>15</v>
      </c>
      <c r="H319" s="9">
        <f>G319*0.21</f>
        <v>3.15</v>
      </c>
      <c r="I319" s="9">
        <f t="shared" si="28"/>
        <v>18.149999999999999</v>
      </c>
      <c r="J319" s="9"/>
      <c r="K319" s="6"/>
    </row>
    <row r="320" spans="2:11" x14ac:dyDescent="0.2">
      <c r="B320" s="2">
        <v>319</v>
      </c>
      <c r="C320" s="6" t="s">
        <v>120</v>
      </c>
      <c r="D320" s="6" t="s">
        <v>121</v>
      </c>
      <c r="E320" s="6">
        <v>1408</v>
      </c>
      <c r="F320" s="8">
        <v>42917</v>
      </c>
      <c r="G320" s="9">
        <v>155</v>
      </c>
      <c r="H320" s="9">
        <f>G320*0.21</f>
        <v>32.549999999999997</v>
      </c>
      <c r="I320" s="9">
        <f t="shared" si="28"/>
        <v>187.55</v>
      </c>
      <c r="J320" s="9"/>
      <c r="K320" s="6"/>
    </row>
    <row r="321" spans="2:11" x14ac:dyDescent="0.2">
      <c r="B321" s="2">
        <v>320</v>
      </c>
      <c r="C321" s="6" t="s">
        <v>569</v>
      </c>
      <c r="D321" s="6" t="s">
        <v>570</v>
      </c>
      <c r="E321" s="6">
        <v>97</v>
      </c>
      <c r="F321" s="8">
        <v>42918</v>
      </c>
      <c r="G321" s="9">
        <v>502.73</v>
      </c>
      <c r="H321" s="9">
        <f>G321*0.1</f>
        <v>50.273000000000003</v>
      </c>
      <c r="I321" s="9">
        <f t="shared" si="28"/>
        <v>553.00300000000004</v>
      </c>
      <c r="J321" s="9"/>
      <c r="K321" s="6"/>
    </row>
    <row r="322" spans="2:11" x14ac:dyDescent="0.2">
      <c r="B322" s="2">
        <v>321</v>
      </c>
      <c r="C322" s="6" t="s">
        <v>564</v>
      </c>
      <c r="D322" s="6" t="s">
        <v>565</v>
      </c>
      <c r="E322" s="6" t="s">
        <v>566</v>
      </c>
      <c r="F322" s="8">
        <v>42918</v>
      </c>
      <c r="G322" s="9">
        <v>950</v>
      </c>
      <c r="H322" s="9"/>
      <c r="I322" s="9">
        <f t="shared" si="28"/>
        <v>950</v>
      </c>
      <c r="J322" s="9">
        <v>142.5</v>
      </c>
      <c r="K322" s="6"/>
    </row>
    <row r="323" spans="2:11" x14ac:dyDescent="0.2">
      <c r="B323" s="2">
        <v>322</v>
      </c>
      <c r="C323" s="6" t="s">
        <v>569</v>
      </c>
      <c r="D323" s="6" t="s">
        <v>570</v>
      </c>
      <c r="E323" s="6" t="s">
        <v>581</v>
      </c>
      <c r="F323" s="8">
        <v>42918</v>
      </c>
      <c r="G323" s="9">
        <v>1789.09</v>
      </c>
      <c r="H323" s="9">
        <f>G323*0.1</f>
        <v>178.90899999999999</v>
      </c>
      <c r="I323" s="9">
        <f t="shared" si="28"/>
        <v>1967.9989999999998</v>
      </c>
      <c r="J323" s="9"/>
      <c r="K323" s="6"/>
    </row>
    <row r="324" spans="2:11" x14ac:dyDescent="0.2">
      <c r="B324" s="2">
        <v>323</v>
      </c>
      <c r="C324" s="6" t="s">
        <v>53</v>
      </c>
      <c r="D324" s="6" t="s">
        <v>54</v>
      </c>
      <c r="E324" s="6" t="s">
        <v>369</v>
      </c>
      <c r="F324" s="8">
        <v>42918</v>
      </c>
      <c r="G324" s="9">
        <v>1637.29</v>
      </c>
      <c r="H324" s="9">
        <f>G324*0.21</f>
        <v>343.83089999999999</v>
      </c>
      <c r="I324" s="9">
        <f t="shared" si="28"/>
        <v>1981.1208999999999</v>
      </c>
      <c r="J324" s="9"/>
      <c r="K324" s="6"/>
    </row>
    <row r="325" spans="2:11" x14ac:dyDescent="0.2">
      <c r="B325" s="2">
        <v>324</v>
      </c>
      <c r="C325" s="6" t="s">
        <v>43</v>
      </c>
      <c r="D325" s="6" t="s">
        <v>44</v>
      </c>
      <c r="E325" s="6" t="s">
        <v>371</v>
      </c>
      <c r="F325" s="8">
        <v>42919</v>
      </c>
      <c r="G325" s="9">
        <v>98.93</v>
      </c>
      <c r="H325" s="9">
        <f>G325*0.1</f>
        <v>9.8930000000000007</v>
      </c>
      <c r="I325" s="9">
        <f t="shared" si="28"/>
        <v>108.82300000000001</v>
      </c>
      <c r="J325" s="9"/>
      <c r="K325" s="6"/>
    </row>
    <row r="326" spans="2:11" x14ac:dyDescent="0.2">
      <c r="B326" s="2">
        <v>325</v>
      </c>
      <c r="C326" s="6" t="s">
        <v>374</v>
      </c>
      <c r="D326" s="6" t="s">
        <v>375</v>
      </c>
      <c r="E326" s="6">
        <v>2017009395</v>
      </c>
      <c r="F326" s="8">
        <v>42919</v>
      </c>
      <c r="G326" s="9">
        <v>1346.08</v>
      </c>
      <c r="H326" s="9">
        <f>G326*0.21</f>
        <v>282.67679999999996</v>
      </c>
      <c r="I326" s="9">
        <f t="shared" si="28"/>
        <v>1628.7567999999999</v>
      </c>
      <c r="J326" s="9"/>
      <c r="K326" s="6"/>
    </row>
    <row r="327" spans="2:11" x14ac:dyDescent="0.2">
      <c r="B327" s="2">
        <v>326</v>
      </c>
      <c r="C327" s="6" t="s">
        <v>79</v>
      </c>
      <c r="D327" s="6" t="s">
        <v>80</v>
      </c>
      <c r="E327" s="7" t="s">
        <v>370</v>
      </c>
      <c r="F327" s="8">
        <v>42920</v>
      </c>
      <c r="G327" s="9">
        <v>15.88</v>
      </c>
      <c r="H327" s="9">
        <v>0.6</v>
      </c>
      <c r="I327" s="9">
        <f t="shared" si="28"/>
        <v>16.48</v>
      </c>
      <c r="J327" s="9"/>
      <c r="K327" s="6"/>
    </row>
    <row r="328" spans="2:11" x14ac:dyDescent="0.2">
      <c r="B328" s="2">
        <v>327</v>
      </c>
      <c r="C328" s="6" t="s">
        <v>574</v>
      </c>
      <c r="D328" s="6" t="s">
        <v>575</v>
      </c>
      <c r="E328" s="6" t="s">
        <v>587</v>
      </c>
      <c r="F328" s="8">
        <v>42920</v>
      </c>
      <c r="G328" s="9">
        <v>300.95999999999998</v>
      </c>
      <c r="H328" s="9"/>
      <c r="I328" s="9">
        <f t="shared" si="28"/>
        <v>300.95999999999998</v>
      </c>
      <c r="J328" s="9"/>
      <c r="K328" s="6"/>
    </row>
    <row r="329" spans="2:11" x14ac:dyDescent="0.2">
      <c r="B329" s="2">
        <v>328</v>
      </c>
      <c r="C329" s="6" t="s">
        <v>536</v>
      </c>
      <c r="D329" s="6" t="s">
        <v>537</v>
      </c>
      <c r="E329" s="6" t="s">
        <v>580</v>
      </c>
      <c r="F329" s="8">
        <v>42920</v>
      </c>
      <c r="G329" s="9">
        <v>520.66999999999996</v>
      </c>
      <c r="H329" s="9">
        <f>G329*0.1</f>
        <v>52.067</v>
      </c>
      <c r="I329" s="9">
        <f t="shared" si="28"/>
        <v>572.73699999999997</v>
      </c>
      <c r="J329" s="9"/>
      <c r="K329" s="6"/>
    </row>
    <row r="330" spans="2:11" x14ac:dyDescent="0.2">
      <c r="B330" s="2">
        <v>329</v>
      </c>
      <c r="C330" s="6" t="s">
        <v>520</v>
      </c>
      <c r="D330" s="6" t="s">
        <v>521</v>
      </c>
      <c r="E330" s="6" t="s">
        <v>522</v>
      </c>
      <c r="F330" s="8">
        <v>42920</v>
      </c>
      <c r="G330" s="9">
        <v>560</v>
      </c>
      <c r="H330" s="9">
        <f t="shared" ref="H330:H340" si="30">G330*0.21</f>
        <v>117.6</v>
      </c>
      <c r="I330" s="9">
        <f t="shared" si="28"/>
        <v>677.6</v>
      </c>
      <c r="J330" s="9"/>
      <c r="K330" s="6"/>
    </row>
    <row r="331" spans="2:11" x14ac:dyDescent="0.2">
      <c r="B331" s="2">
        <v>330</v>
      </c>
      <c r="C331" s="6" t="s">
        <v>553</v>
      </c>
      <c r="D331" s="6" t="s">
        <v>554</v>
      </c>
      <c r="E331" s="6">
        <v>153</v>
      </c>
      <c r="F331" s="8">
        <v>42920</v>
      </c>
      <c r="G331" s="9">
        <v>590</v>
      </c>
      <c r="H331" s="9">
        <f t="shared" si="30"/>
        <v>123.89999999999999</v>
      </c>
      <c r="I331" s="9">
        <f t="shared" si="28"/>
        <v>713.9</v>
      </c>
      <c r="J331" s="9"/>
      <c r="K331" s="6"/>
    </row>
    <row r="332" spans="2:11" x14ac:dyDescent="0.2">
      <c r="B332" s="2">
        <v>331</v>
      </c>
      <c r="C332" s="6" t="s">
        <v>374</v>
      </c>
      <c r="D332" s="6" t="s">
        <v>375</v>
      </c>
      <c r="E332" s="6">
        <v>2017801361</v>
      </c>
      <c r="F332" s="8">
        <v>42921</v>
      </c>
      <c r="G332" s="9">
        <v>-122.66</v>
      </c>
      <c r="H332" s="9">
        <f t="shared" si="30"/>
        <v>-25.758599999999998</v>
      </c>
      <c r="I332" s="9">
        <f t="shared" si="28"/>
        <v>-148.4186</v>
      </c>
      <c r="J332" s="9"/>
      <c r="K332" s="6"/>
    </row>
    <row r="333" spans="2:11" x14ac:dyDescent="0.2">
      <c r="B333" s="2">
        <v>332</v>
      </c>
      <c r="C333" s="6" t="s">
        <v>374</v>
      </c>
      <c r="D333" s="6" t="s">
        <v>375</v>
      </c>
      <c r="E333" s="6">
        <v>2017801358</v>
      </c>
      <c r="F333" s="8">
        <v>42921</v>
      </c>
      <c r="G333" s="9">
        <v>-102.5</v>
      </c>
      <c r="H333" s="9">
        <f t="shared" si="30"/>
        <v>-21.524999999999999</v>
      </c>
      <c r="I333" s="9">
        <f t="shared" si="28"/>
        <v>-124.02500000000001</v>
      </c>
      <c r="J333" s="9"/>
      <c r="K333" s="6"/>
    </row>
    <row r="334" spans="2:11" x14ac:dyDescent="0.2">
      <c r="B334" s="2">
        <v>333</v>
      </c>
      <c r="C334" s="6" t="s">
        <v>24</v>
      </c>
      <c r="D334" s="6" t="s">
        <v>25</v>
      </c>
      <c r="E334" s="6">
        <v>18262</v>
      </c>
      <c r="F334" s="8">
        <v>42921</v>
      </c>
      <c r="G334" s="9">
        <v>59.99</v>
      </c>
      <c r="H334" s="9">
        <f t="shared" si="30"/>
        <v>12.597899999999999</v>
      </c>
      <c r="I334" s="9">
        <f t="shared" si="28"/>
        <v>72.587900000000005</v>
      </c>
      <c r="J334" s="9"/>
      <c r="K334" s="6"/>
    </row>
    <row r="335" spans="2:11" x14ac:dyDescent="0.2">
      <c r="B335" s="2">
        <v>334</v>
      </c>
      <c r="C335" s="6" t="s">
        <v>374</v>
      </c>
      <c r="D335" s="6" t="s">
        <v>375</v>
      </c>
      <c r="E335" s="6">
        <v>2017009514</v>
      </c>
      <c r="F335" s="8">
        <v>42921</v>
      </c>
      <c r="G335" s="9">
        <v>130.05000000000001</v>
      </c>
      <c r="H335" s="9">
        <f t="shared" si="30"/>
        <v>27.310500000000001</v>
      </c>
      <c r="I335" s="9">
        <f t="shared" si="28"/>
        <v>157.3605</v>
      </c>
      <c r="J335" s="9"/>
      <c r="K335" s="6"/>
    </row>
    <row r="336" spans="2:11" x14ac:dyDescent="0.2">
      <c r="B336" s="2">
        <v>335</v>
      </c>
      <c r="C336" s="6" t="s">
        <v>374</v>
      </c>
      <c r="D336" s="6" t="s">
        <v>375</v>
      </c>
      <c r="E336" s="6">
        <v>2017009489</v>
      </c>
      <c r="F336" s="8">
        <v>42921</v>
      </c>
      <c r="G336" s="9">
        <v>200.03</v>
      </c>
      <c r="H336" s="9">
        <f t="shared" si="30"/>
        <v>42.006299999999996</v>
      </c>
      <c r="I336" s="9">
        <f t="shared" si="28"/>
        <v>242.03629999999998</v>
      </c>
      <c r="J336" s="9"/>
      <c r="K336" s="6"/>
    </row>
    <row r="337" spans="2:11" x14ac:dyDescent="0.2">
      <c r="B337" s="2">
        <v>336</v>
      </c>
      <c r="C337" s="6" t="s">
        <v>523</v>
      </c>
      <c r="D337" s="6" t="s">
        <v>524</v>
      </c>
      <c r="E337" s="6">
        <v>1816</v>
      </c>
      <c r="F337" s="8">
        <v>42921</v>
      </c>
      <c r="G337" s="9">
        <v>619.83000000000004</v>
      </c>
      <c r="H337" s="9">
        <f t="shared" si="30"/>
        <v>130.1643</v>
      </c>
      <c r="I337" s="9">
        <f t="shared" si="28"/>
        <v>749.99430000000007</v>
      </c>
      <c r="J337" s="9"/>
      <c r="K337" s="6"/>
    </row>
    <row r="338" spans="2:11" x14ac:dyDescent="0.2">
      <c r="B338" s="2">
        <v>337</v>
      </c>
      <c r="C338" s="6" t="s">
        <v>523</v>
      </c>
      <c r="D338" s="6" t="s">
        <v>524</v>
      </c>
      <c r="E338" s="6">
        <v>1818</v>
      </c>
      <c r="F338" s="8">
        <v>42921</v>
      </c>
      <c r="G338" s="9">
        <v>619.83000000000004</v>
      </c>
      <c r="H338" s="9">
        <f t="shared" si="30"/>
        <v>130.1643</v>
      </c>
      <c r="I338" s="9">
        <f t="shared" si="28"/>
        <v>749.99430000000007</v>
      </c>
      <c r="J338" s="9"/>
      <c r="K338" s="6"/>
    </row>
    <row r="339" spans="2:11" x14ac:dyDescent="0.2">
      <c r="B339" s="2">
        <v>338</v>
      </c>
      <c r="C339" s="6" t="s">
        <v>523</v>
      </c>
      <c r="D339" s="6" t="s">
        <v>524</v>
      </c>
      <c r="E339" s="6">
        <v>1817</v>
      </c>
      <c r="F339" s="8">
        <v>42921</v>
      </c>
      <c r="G339" s="9">
        <v>619.83000000000004</v>
      </c>
      <c r="H339" s="9">
        <f t="shared" si="30"/>
        <v>130.1643</v>
      </c>
      <c r="I339" s="9">
        <f t="shared" si="28"/>
        <v>749.99430000000007</v>
      </c>
      <c r="J339" s="9"/>
      <c r="K339" s="6"/>
    </row>
    <row r="340" spans="2:11" x14ac:dyDescent="0.2">
      <c r="B340" s="2">
        <v>339</v>
      </c>
      <c r="C340" s="6" t="s">
        <v>523</v>
      </c>
      <c r="D340" s="6" t="s">
        <v>524</v>
      </c>
      <c r="E340" s="6">
        <v>1819</v>
      </c>
      <c r="F340" s="8">
        <v>42921</v>
      </c>
      <c r="G340" s="9">
        <v>619.83000000000004</v>
      </c>
      <c r="H340" s="9">
        <f t="shared" si="30"/>
        <v>130.1643</v>
      </c>
      <c r="I340" s="9">
        <f t="shared" si="28"/>
        <v>749.99430000000007</v>
      </c>
      <c r="J340" s="9"/>
      <c r="K340" s="6"/>
    </row>
    <row r="341" spans="2:11" x14ac:dyDescent="0.2">
      <c r="B341" s="2">
        <v>340</v>
      </c>
      <c r="C341" s="6" t="s">
        <v>430</v>
      </c>
      <c r="D341" s="6" t="s">
        <v>431</v>
      </c>
      <c r="E341" s="6">
        <v>15</v>
      </c>
      <c r="F341" s="8">
        <v>42922</v>
      </c>
      <c r="G341" s="9">
        <v>900</v>
      </c>
      <c r="H341" s="9"/>
      <c r="I341" s="9">
        <f t="shared" si="28"/>
        <v>900</v>
      </c>
      <c r="J341" s="9"/>
      <c r="K341" s="6"/>
    </row>
    <row r="342" spans="2:11" x14ac:dyDescent="0.2">
      <c r="B342" s="2">
        <v>341</v>
      </c>
      <c r="C342" s="6" t="s">
        <v>520</v>
      </c>
      <c r="D342" s="6" t="s">
        <v>521</v>
      </c>
      <c r="E342" s="6" t="s">
        <v>552</v>
      </c>
      <c r="F342" s="8">
        <v>42922</v>
      </c>
      <c r="G342" s="9">
        <v>750</v>
      </c>
      <c r="H342" s="9">
        <f>G342*0.21</f>
        <v>157.5</v>
      </c>
      <c r="I342" s="9">
        <f t="shared" si="28"/>
        <v>907.5</v>
      </c>
      <c r="J342" s="9"/>
      <c r="K342" s="6"/>
    </row>
    <row r="343" spans="2:11" x14ac:dyDescent="0.2">
      <c r="B343" s="2">
        <v>342</v>
      </c>
      <c r="C343" s="6" t="s">
        <v>124</v>
      </c>
      <c r="D343" s="6" t="s">
        <v>125</v>
      </c>
      <c r="E343" s="6">
        <v>5160</v>
      </c>
      <c r="F343" s="8">
        <v>42923</v>
      </c>
      <c r="G343" s="9">
        <v>1.85</v>
      </c>
      <c r="H343" s="9">
        <f>G343*0.21</f>
        <v>0.38850000000000001</v>
      </c>
      <c r="I343" s="9">
        <f t="shared" si="28"/>
        <v>2.2385000000000002</v>
      </c>
      <c r="J343" s="9"/>
      <c r="K343" s="6"/>
    </row>
    <row r="344" spans="2:11" x14ac:dyDescent="0.2">
      <c r="B344" s="2">
        <v>343</v>
      </c>
      <c r="C344" s="6" t="s">
        <v>388</v>
      </c>
      <c r="D344" s="6" t="s">
        <v>389</v>
      </c>
      <c r="E344" s="6" t="s">
        <v>390</v>
      </c>
      <c r="F344" s="8">
        <v>42923</v>
      </c>
      <c r="G344" s="9">
        <v>510</v>
      </c>
      <c r="H344" s="9">
        <f>G344*0.21</f>
        <v>107.1</v>
      </c>
      <c r="I344" s="9">
        <f t="shared" si="28"/>
        <v>617.1</v>
      </c>
      <c r="J344" s="9"/>
      <c r="K344" s="6"/>
    </row>
    <row r="345" spans="2:11" x14ac:dyDescent="0.2">
      <c r="B345" s="2">
        <v>344</v>
      </c>
      <c r="C345" s="6" t="s">
        <v>518</v>
      </c>
      <c r="D345" s="6" t="s">
        <v>519</v>
      </c>
      <c r="E345" s="6">
        <v>897</v>
      </c>
      <c r="F345" s="8">
        <v>42923</v>
      </c>
      <c r="G345" s="9">
        <v>785.12</v>
      </c>
      <c r="H345" s="9">
        <f>G345*0.21</f>
        <v>164.87520000000001</v>
      </c>
      <c r="I345" s="9">
        <f t="shared" si="28"/>
        <v>949.99520000000007</v>
      </c>
      <c r="J345" s="9"/>
      <c r="K345" s="6"/>
    </row>
    <row r="346" spans="2:11" x14ac:dyDescent="0.2">
      <c r="B346" s="2">
        <v>345</v>
      </c>
      <c r="C346" s="6" t="s">
        <v>384</v>
      </c>
      <c r="D346" s="6" t="s">
        <v>385</v>
      </c>
      <c r="E346" s="6">
        <v>3045353</v>
      </c>
      <c r="F346" s="8">
        <v>42923</v>
      </c>
      <c r="G346" s="9">
        <v>11977</v>
      </c>
      <c r="H346" s="9">
        <f>G346*0.21</f>
        <v>2515.17</v>
      </c>
      <c r="I346" s="9">
        <f t="shared" si="28"/>
        <v>14492.17</v>
      </c>
      <c r="J346" s="9"/>
      <c r="K346" s="6"/>
    </row>
    <row r="347" spans="2:11" x14ac:dyDescent="0.2">
      <c r="B347" s="2">
        <v>346</v>
      </c>
      <c r="C347" s="6" t="s">
        <v>539</v>
      </c>
      <c r="D347" s="6" t="s">
        <v>540</v>
      </c>
      <c r="E347" s="6">
        <v>8110004764</v>
      </c>
      <c r="F347" s="8">
        <v>42926</v>
      </c>
      <c r="G347" s="9">
        <v>100.5</v>
      </c>
      <c r="H347" s="9">
        <f>G347*0.1</f>
        <v>10.050000000000001</v>
      </c>
      <c r="I347" s="9">
        <f t="shared" si="28"/>
        <v>110.55</v>
      </c>
      <c r="J347" s="9"/>
      <c r="K347" s="6"/>
    </row>
    <row r="348" spans="2:11" x14ac:dyDescent="0.2">
      <c r="B348" s="2">
        <v>347</v>
      </c>
      <c r="C348" s="6" t="s">
        <v>374</v>
      </c>
      <c r="D348" s="6" t="s">
        <v>375</v>
      </c>
      <c r="E348" s="6">
        <v>2017009751</v>
      </c>
      <c r="F348" s="8">
        <v>42926</v>
      </c>
      <c r="G348" s="9">
        <v>974.7</v>
      </c>
      <c r="H348" s="9">
        <f>G348*0.21</f>
        <v>204.68700000000001</v>
      </c>
      <c r="I348" s="9">
        <f t="shared" si="28"/>
        <v>1179.3870000000002</v>
      </c>
      <c r="J348" s="9"/>
      <c r="K348" s="6"/>
    </row>
    <row r="349" spans="2:11" x14ac:dyDescent="0.2">
      <c r="B349" s="2">
        <v>348</v>
      </c>
      <c r="C349" s="6" t="s">
        <v>518</v>
      </c>
      <c r="D349" s="6" t="s">
        <v>519</v>
      </c>
      <c r="E349" s="6">
        <v>916</v>
      </c>
      <c r="F349" s="8">
        <v>42927</v>
      </c>
      <c r="G349" s="9">
        <v>619.83000000000004</v>
      </c>
      <c r="H349" s="9">
        <f>G349*0.21</f>
        <v>130.1643</v>
      </c>
      <c r="I349" s="9">
        <f t="shared" si="28"/>
        <v>749.99430000000007</v>
      </c>
      <c r="J349" s="9"/>
      <c r="K349" s="6"/>
    </row>
    <row r="350" spans="2:11" x14ac:dyDescent="0.2">
      <c r="B350" s="2">
        <v>349</v>
      </c>
      <c r="C350" s="6" t="s">
        <v>518</v>
      </c>
      <c r="D350" s="6" t="s">
        <v>519</v>
      </c>
      <c r="E350" s="6">
        <v>915</v>
      </c>
      <c r="F350" s="8">
        <v>42927</v>
      </c>
      <c r="G350" s="9">
        <v>785.12</v>
      </c>
      <c r="H350" s="9">
        <f>G350*0.21</f>
        <v>164.87520000000001</v>
      </c>
      <c r="I350" s="9">
        <f t="shared" si="28"/>
        <v>949.99520000000007</v>
      </c>
      <c r="J350" s="9"/>
      <c r="K350" s="6"/>
    </row>
    <row r="351" spans="2:11" x14ac:dyDescent="0.2">
      <c r="B351" s="2">
        <v>350</v>
      </c>
      <c r="C351" s="6" t="s">
        <v>520</v>
      </c>
      <c r="D351" s="6" t="s">
        <v>521</v>
      </c>
      <c r="E351" s="6" t="s">
        <v>576</v>
      </c>
      <c r="F351" s="8">
        <v>42927</v>
      </c>
      <c r="G351" s="9">
        <v>810</v>
      </c>
      <c r="H351" s="9">
        <f>G351*0.21</f>
        <v>170.1</v>
      </c>
      <c r="I351" s="9">
        <f t="shared" si="28"/>
        <v>980.1</v>
      </c>
      <c r="J351" s="9"/>
      <c r="K351" s="6"/>
    </row>
    <row r="352" spans="2:11" x14ac:dyDescent="0.2">
      <c r="B352" s="2">
        <v>351</v>
      </c>
      <c r="C352" s="6" t="s">
        <v>24</v>
      </c>
      <c r="D352" s="6" t="s">
        <v>25</v>
      </c>
      <c r="E352" s="6" t="s">
        <v>403</v>
      </c>
      <c r="F352" s="8">
        <v>42927</v>
      </c>
      <c r="G352" s="9">
        <v>4949.6099999999997</v>
      </c>
      <c r="H352" s="9">
        <f>G352*0.21</f>
        <v>1039.4180999999999</v>
      </c>
      <c r="I352" s="9">
        <f t="shared" si="28"/>
        <v>5989.0280999999995</v>
      </c>
      <c r="J352" s="9"/>
      <c r="K352" s="6"/>
    </row>
    <row r="353" spans="2:11" x14ac:dyDescent="0.2">
      <c r="B353" s="2">
        <v>352</v>
      </c>
      <c r="C353" s="6" t="s">
        <v>392</v>
      </c>
      <c r="D353" s="6" t="s">
        <v>393</v>
      </c>
      <c r="E353" s="6">
        <v>1</v>
      </c>
      <c r="F353" s="8">
        <v>42928</v>
      </c>
      <c r="G353" s="9">
        <v>423.53</v>
      </c>
      <c r="H353" s="9"/>
      <c r="I353" s="9">
        <f t="shared" si="28"/>
        <v>423.53</v>
      </c>
      <c r="J353" s="9">
        <v>63.53</v>
      </c>
      <c r="K353" s="6"/>
    </row>
    <row r="354" spans="2:11" x14ac:dyDescent="0.2">
      <c r="B354" s="2">
        <v>353</v>
      </c>
      <c r="C354" s="6" t="s">
        <v>520</v>
      </c>
      <c r="D354" s="6" t="s">
        <v>521</v>
      </c>
      <c r="E354" s="6" t="s">
        <v>541</v>
      </c>
      <c r="F354" s="8">
        <v>42928</v>
      </c>
      <c r="G354" s="9">
        <v>900</v>
      </c>
      <c r="H354" s="9">
        <f t="shared" ref="H354:H362" si="31">G354*0.21</f>
        <v>189</v>
      </c>
      <c r="I354" s="9">
        <f t="shared" si="28"/>
        <v>1089</v>
      </c>
      <c r="J354" s="9"/>
      <c r="K354" s="6"/>
    </row>
    <row r="355" spans="2:11" x14ac:dyDescent="0.2">
      <c r="B355" s="2">
        <v>354</v>
      </c>
      <c r="C355" s="6" t="s">
        <v>520</v>
      </c>
      <c r="D355" s="6" t="s">
        <v>521</v>
      </c>
      <c r="E355" s="6" t="s">
        <v>571</v>
      </c>
      <c r="F355" s="8">
        <v>42928</v>
      </c>
      <c r="G355" s="9">
        <v>1980</v>
      </c>
      <c r="H355" s="9">
        <f t="shared" si="31"/>
        <v>415.8</v>
      </c>
      <c r="I355" s="9">
        <f t="shared" si="28"/>
        <v>2395.8000000000002</v>
      </c>
      <c r="J355" s="9"/>
      <c r="K355" s="6"/>
    </row>
    <row r="356" spans="2:11" x14ac:dyDescent="0.2">
      <c r="B356" s="2">
        <v>355</v>
      </c>
      <c r="C356" s="6" t="s">
        <v>394</v>
      </c>
      <c r="D356" s="6" t="s">
        <v>395</v>
      </c>
      <c r="E356" s="6" t="s">
        <v>399</v>
      </c>
      <c r="F356" s="8">
        <v>42929</v>
      </c>
      <c r="G356" s="9">
        <v>10.49</v>
      </c>
      <c r="H356" s="9">
        <f t="shared" si="31"/>
        <v>2.2029000000000001</v>
      </c>
      <c r="I356" s="9">
        <f t="shared" ref="I356:I419" si="32">G356+H356</f>
        <v>12.6929</v>
      </c>
      <c r="J356" s="9"/>
      <c r="K356" s="6"/>
    </row>
    <row r="357" spans="2:11" x14ac:dyDescent="0.2">
      <c r="B357" s="2">
        <v>356</v>
      </c>
      <c r="C357" s="6" t="s">
        <v>394</v>
      </c>
      <c r="D357" s="6" t="s">
        <v>395</v>
      </c>
      <c r="E357" s="6" t="s">
        <v>396</v>
      </c>
      <c r="F357" s="8">
        <v>42929</v>
      </c>
      <c r="G357" s="9">
        <v>12.57</v>
      </c>
      <c r="H357" s="9">
        <f t="shared" si="31"/>
        <v>2.6396999999999999</v>
      </c>
      <c r="I357" s="9">
        <f t="shared" si="32"/>
        <v>15.2097</v>
      </c>
      <c r="J357" s="9"/>
      <c r="K357" s="6"/>
    </row>
    <row r="358" spans="2:11" x14ac:dyDescent="0.2">
      <c r="B358" s="2">
        <v>357</v>
      </c>
      <c r="C358" s="6" t="s">
        <v>394</v>
      </c>
      <c r="D358" s="6" t="s">
        <v>395</v>
      </c>
      <c r="E358" s="6" t="s">
        <v>397</v>
      </c>
      <c r="F358" s="8">
        <v>42929</v>
      </c>
      <c r="G358" s="9">
        <v>12.57</v>
      </c>
      <c r="H358" s="9">
        <f t="shared" si="31"/>
        <v>2.6396999999999999</v>
      </c>
      <c r="I358" s="9">
        <f t="shared" si="32"/>
        <v>15.2097</v>
      </c>
      <c r="J358" s="9"/>
      <c r="K358" s="6"/>
    </row>
    <row r="359" spans="2:11" x14ac:dyDescent="0.2">
      <c r="B359" s="2">
        <v>358</v>
      </c>
      <c r="C359" s="6" t="s">
        <v>394</v>
      </c>
      <c r="D359" s="6" t="s">
        <v>395</v>
      </c>
      <c r="E359" s="6" t="s">
        <v>398</v>
      </c>
      <c r="F359" s="8">
        <v>42929</v>
      </c>
      <c r="G359" s="9">
        <v>12.57</v>
      </c>
      <c r="H359" s="9">
        <f t="shared" si="31"/>
        <v>2.6396999999999999</v>
      </c>
      <c r="I359" s="9">
        <f t="shared" si="32"/>
        <v>15.2097</v>
      </c>
      <c r="J359" s="9"/>
      <c r="K359" s="6"/>
    </row>
    <row r="360" spans="2:11" x14ac:dyDescent="0.2">
      <c r="B360" s="2">
        <v>359</v>
      </c>
      <c r="C360" s="6" t="s">
        <v>394</v>
      </c>
      <c r="D360" s="6" t="s">
        <v>395</v>
      </c>
      <c r="E360" s="6" t="s">
        <v>400</v>
      </c>
      <c r="F360" s="8">
        <v>42929</v>
      </c>
      <c r="G360" s="9">
        <v>12.57</v>
      </c>
      <c r="H360" s="9">
        <f t="shared" si="31"/>
        <v>2.6396999999999999</v>
      </c>
      <c r="I360" s="9">
        <f t="shared" si="32"/>
        <v>15.2097</v>
      </c>
      <c r="J360" s="9"/>
      <c r="K360" s="6"/>
    </row>
    <row r="361" spans="2:11" x14ac:dyDescent="0.2">
      <c r="B361" s="2">
        <v>360</v>
      </c>
      <c r="C361" s="6" t="s">
        <v>394</v>
      </c>
      <c r="D361" s="6" t="s">
        <v>395</v>
      </c>
      <c r="E361" s="6" t="s">
        <v>401</v>
      </c>
      <c r="F361" s="8">
        <v>42929</v>
      </c>
      <c r="G361" s="9">
        <v>12.57</v>
      </c>
      <c r="H361" s="9">
        <f t="shared" si="31"/>
        <v>2.6396999999999999</v>
      </c>
      <c r="I361" s="9">
        <f t="shared" si="32"/>
        <v>15.2097</v>
      </c>
      <c r="J361" s="9"/>
      <c r="K361" s="6"/>
    </row>
    <row r="362" spans="2:11" x14ac:dyDescent="0.2">
      <c r="B362" s="2">
        <v>361</v>
      </c>
      <c r="C362" s="6" t="s">
        <v>394</v>
      </c>
      <c r="D362" s="6" t="s">
        <v>395</v>
      </c>
      <c r="E362" s="6" t="s">
        <v>402</v>
      </c>
      <c r="F362" s="8">
        <v>42929</v>
      </c>
      <c r="G362" s="9">
        <v>12.57</v>
      </c>
      <c r="H362" s="9">
        <f t="shared" si="31"/>
        <v>2.6396999999999999</v>
      </c>
      <c r="I362" s="9">
        <f t="shared" si="32"/>
        <v>15.2097</v>
      </c>
      <c r="J362" s="9"/>
      <c r="K362" s="6"/>
    </row>
    <row r="363" spans="2:11" x14ac:dyDescent="0.2">
      <c r="B363" s="2">
        <v>362</v>
      </c>
      <c r="C363" s="6" t="s">
        <v>114</v>
      </c>
      <c r="D363" s="6" t="s">
        <v>115</v>
      </c>
      <c r="E363" s="6" t="s">
        <v>423</v>
      </c>
      <c r="F363" s="8">
        <v>42929</v>
      </c>
      <c r="G363" s="9">
        <v>161.58000000000001</v>
      </c>
      <c r="H363" s="9">
        <v>33.94</v>
      </c>
      <c r="I363" s="9">
        <f t="shared" si="32"/>
        <v>195.52</v>
      </c>
      <c r="J363" s="9"/>
      <c r="K363" s="6"/>
    </row>
    <row r="364" spans="2:11" x14ac:dyDescent="0.2">
      <c r="B364" s="2">
        <v>363</v>
      </c>
      <c r="C364" s="6" t="s">
        <v>118</v>
      </c>
      <c r="D364" s="6" t="s">
        <v>119</v>
      </c>
      <c r="E364" s="6">
        <v>540</v>
      </c>
      <c r="F364" s="8">
        <v>42929</v>
      </c>
      <c r="G364" s="9">
        <v>218.7</v>
      </c>
      <c r="H364" s="9">
        <f>G364*0.21</f>
        <v>45.926999999999992</v>
      </c>
      <c r="I364" s="9">
        <f t="shared" si="32"/>
        <v>264.62699999999995</v>
      </c>
      <c r="J364" s="9"/>
      <c r="K364" s="6"/>
    </row>
    <row r="365" spans="2:11" x14ac:dyDescent="0.2">
      <c r="B365" s="2">
        <v>364</v>
      </c>
      <c r="C365" s="6" t="s">
        <v>334</v>
      </c>
      <c r="D365" s="6" t="s">
        <v>335</v>
      </c>
      <c r="E365" s="6" t="s">
        <v>424</v>
      </c>
      <c r="F365" s="8">
        <v>42929</v>
      </c>
      <c r="G365" s="9">
        <v>293.67</v>
      </c>
      <c r="H365" s="9">
        <f>G365*0.21</f>
        <v>61.670700000000004</v>
      </c>
      <c r="I365" s="9">
        <f t="shared" si="32"/>
        <v>355.34070000000003</v>
      </c>
      <c r="J365" s="9"/>
      <c r="K365" s="6"/>
    </row>
    <row r="366" spans="2:11" x14ac:dyDescent="0.2">
      <c r="B366" s="2">
        <v>365</v>
      </c>
      <c r="C366" s="6" t="s">
        <v>250</v>
      </c>
      <c r="D366" s="6" t="s">
        <v>251</v>
      </c>
      <c r="E366" s="6" t="s">
        <v>415</v>
      </c>
      <c r="F366" s="8">
        <v>42930</v>
      </c>
      <c r="G366" s="9">
        <v>630.79999999999995</v>
      </c>
      <c r="H366" s="9">
        <f>G366*0.21</f>
        <v>132.46799999999999</v>
      </c>
      <c r="I366" s="9">
        <f t="shared" si="32"/>
        <v>763.26799999999992</v>
      </c>
      <c r="J366" s="9"/>
      <c r="K366" s="6"/>
    </row>
    <row r="367" spans="2:11" x14ac:dyDescent="0.2">
      <c r="B367" s="2">
        <v>366</v>
      </c>
      <c r="C367" s="6" t="s">
        <v>577</v>
      </c>
      <c r="D367" s="6" t="s">
        <v>578</v>
      </c>
      <c r="E367" s="7" t="s">
        <v>579</v>
      </c>
      <c r="F367" s="8">
        <v>42930</v>
      </c>
      <c r="G367" s="9">
        <v>1650</v>
      </c>
      <c r="H367" s="9"/>
      <c r="I367" s="9">
        <f t="shared" si="32"/>
        <v>1650</v>
      </c>
      <c r="J367" s="9">
        <v>247.5</v>
      </c>
      <c r="K367" s="6"/>
    </row>
    <row r="368" spans="2:11" x14ac:dyDescent="0.2">
      <c r="B368" s="2">
        <v>367</v>
      </c>
      <c r="C368" s="6" t="s">
        <v>18</v>
      </c>
      <c r="D368" s="6" t="s">
        <v>19</v>
      </c>
      <c r="E368" s="6" t="s">
        <v>422</v>
      </c>
      <c r="F368" s="8">
        <v>42930</v>
      </c>
      <c r="G368" s="9">
        <v>2148.8000000000002</v>
      </c>
      <c r="H368" s="9">
        <f>G368*0.21</f>
        <v>451.24800000000005</v>
      </c>
      <c r="I368" s="9">
        <f t="shared" si="32"/>
        <v>2600.0480000000002</v>
      </c>
      <c r="J368" s="9"/>
      <c r="K368" s="6"/>
    </row>
    <row r="369" spans="2:11" x14ac:dyDescent="0.2">
      <c r="B369" s="2">
        <v>368</v>
      </c>
      <c r="C369" s="6" t="s">
        <v>20</v>
      </c>
      <c r="D369" s="6" t="s">
        <v>21</v>
      </c>
      <c r="E369" s="6" t="s">
        <v>416</v>
      </c>
      <c r="F369" s="8">
        <v>42931</v>
      </c>
      <c r="G369" s="9">
        <v>139.05000000000001</v>
      </c>
      <c r="H369" s="9">
        <f>G369*0.21</f>
        <v>29.200500000000002</v>
      </c>
      <c r="I369" s="9">
        <f t="shared" si="32"/>
        <v>168.25050000000002</v>
      </c>
      <c r="J369" s="9"/>
      <c r="K369" s="6"/>
    </row>
    <row r="370" spans="2:11" x14ac:dyDescent="0.2">
      <c r="B370" s="2">
        <v>369</v>
      </c>
      <c r="C370" s="6" t="s">
        <v>413</v>
      </c>
      <c r="D370" s="6" t="s">
        <v>414</v>
      </c>
      <c r="E370" s="6">
        <v>717</v>
      </c>
      <c r="F370" s="8">
        <v>42933</v>
      </c>
      <c r="G370" s="9">
        <v>516.29</v>
      </c>
      <c r="H370" s="9">
        <f>G370*0.21</f>
        <v>108.42089999999999</v>
      </c>
      <c r="I370" s="9">
        <f t="shared" si="32"/>
        <v>624.71089999999992</v>
      </c>
      <c r="J370" s="9"/>
      <c r="K370" s="6"/>
    </row>
    <row r="371" spans="2:11" x14ac:dyDescent="0.2">
      <c r="B371" s="2">
        <v>370</v>
      </c>
      <c r="C371" s="6" t="s">
        <v>411</v>
      </c>
      <c r="D371" s="6" t="s">
        <v>412</v>
      </c>
      <c r="E371" s="6">
        <v>1</v>
      </c>
      <c r="F371" s="8">
        <v>42933</v>
      </c>
      <c r="G371" s="9">
        <v>1200</v>
      </c>
      <c r="H371" s="9"/>
      <c r="I371" s="9">
        <f t="shared" si="32"/>
        <v>1200</v>
      </c>
      <c r="J371" s="9">
        <v>180</v>
      </c>
      <c r="K371" s="6"/>
    </row>
    <row r="372" spans="2:11" x14ac:dyDescent="0.2">
      <c r="B372" s="2">
        <v>371</v>
      </c>
      <c r="C372" s="6" t="s">
        <v>409</v>
      </c>
      <c r="D372" s="6" t="s">
        <v>410</v>
      </c>
      <c r="E372" s="6">
        <v>1</v>
      </c>
      <c r="F372" s="8">
        <v>42933</v>
      </c>
      <c r="G372" s="9">
        <v>1385</v>
      </c>
      <c r="H372" s="9"/>
      <c r="I372" s="9">
        <f t="shared" si="32"/>
        <v>1385</v>
      </c>
      <c r="J372" s="9">
        <v>207.75</v>
      </c>
      <c r="K372" s="6"/>
    </row>
    <row r="373" spans="2:11" x14ac:dyDescent="0.2">
      <c r="B373" s="2">
        <v>372</v>
      </c>
      <c r="C373" s="6" t="s">
        <v>407</v>
      </c>
      <c r="D373" s="6" t="s">
        <v>408</v>
      </c>
      <c r="E373" s="6">
        <v>1</v>
      </c>
      <c r="F373" s="8">
        <v>42933</v>
      </c>
      <c r="G373" s="9">
        <v>1846</v>
      </c>
      <c r="H373" s="9"/>
      <c r="I373" s="9">
        <f t="shared" si="32"/>
        <v>1846</v>
      </c>
      <c r="J373" s="9">
        <v>276.89999999999998</v>
      </c>
      <c r="K373" s="6"/>
    </row>
    <row r="374" spans="2:11" x14ac:dyDescent="0.2">
      <c r="B374" s="2">
        <v>373</v>
      </c>
      <c r="C374" s="6" t="s">
        <v>419</v>
      </c>
      <c r="D374" s="6" t="s">
        <v>420</v>
      </c>
      <c r="E374" s="6">
        <v>73</v>
      </c>
      <c r="F374" s="8">
        <v>42934</v>
      </c>
      <c r="G374" s="9">
        <v>2125.64</v>
      </c>
      <c r="H374" s="9">
        <f t="shared" ref="H374:H381" si="33">G374*0.21</f>
        <v>446.38439999999997</v>
      </c>
      <c r="I374" s="9">
        <f t="shared" si="32"/>
        <v>2572.0243999999998</v>
      </c>
      <c r="J374" s="9"/>
      <c r="K374" s="6"/>
    </row>
    <row r="375" spans="2:11" x14ac:dyDescent="0.2">
      <c r="B375" s="2">
        <v>374</v>
      </c>
      <c r="C375" s="6" t="s">
        <v>417</v>
      </c>
      <c r="D375" s="6" t="s">
        <v>418</v>
      </c>
      <c r="E375" s="6">
        <v>2170125</v>
      </c>
      <c r="F375" s="8">
        <v>42935</v>
      </c>
      <c r="G375" s="9">
        <v>1600</v>
      </c>
      <c r="H375" s="9">
        <f t="shared" si="33"/>
        <v>336</v>
      </c>
      <c r="I375" s="9">
        <f t="shared" si="32"/>
        <v>1936</v>
      </c>
      <c r="J375" s="9"/>
      <c r="K375" s="6"/>
    </row>
    <row r="376" spans="2:11" x14ac:dyDescent="0.2">
      <c r="B376" s="2">
        <v>375</v>
      </c>
      <c r="C376" s="6" t="s">
        <v>440</v>
      </c>
      <c r="D376" s="6" t="s">
        <v>441</v>
      </c>
      <c r="E376" s="6">
        <v>389</v>
      </c>
      <c r="F376" s="8">
        <v>42936</v>
      </c>
      <c r="G376" s="9">
        <v>1372.5</v>
      </c>
      <c r="H376" s="9">
        <f t="shared" si="33"/>
        <v>288.22499999999997</v>
      </c>
      <c r="I376" s="9">
        <f t="shared" si="32"/>
        <v>1660.7249999999999</v>
      </c>
      <c r="J376" s="9"/>
      <c r="K376" s="6"/>
    </row>
    <row r="377" spans="2:11" x14ac:dyDescent="0.2">
      <c r="B377" s="2">
        <v>376</v>
      </c>
      <c r="C377" s="6" t="s">
        <v>425</v>
      </c>
      <c r="D377" s="6" t="s">
        <v>426</v>
      </c>
      <c r="E377" s="6">
        <v>551</v>
      </c>
      <c r="F377" s="8">
        <v>42937</v>
      </c>
      <c r="G377" s="9">
        <v>627.88</v>
      </c>
      <c r="H377" s="9">
        <f t="shared" si="33"/>
        <v>131.85479999999998</v>
      </c>
      <c r="I377" s="9">
        <f t="shared" si="32"/>
        <v>759.73479999999995</v>
      </c>
      <c r="J377" s="9"/>
      <c r="K377" s="6"/>
    </row>
    <row r="378" spans="2:11" x14ac:dyDescent="0.2">
      <c r="B378" s="2">
        <v>377</v>
      </c>
      <c r="C378" s="6" t="s">
        <v>293</v>
      </c>
      <c r="D378" s="6" t="s">
        <v>294</v>
      </c>
      <c r="E378" s="6">
        <v>22017008701</v>
      </c>
      <c r="F378" s="8">
        <v>42937</v>
      </c>
      <c r="G378" s="9">
        <v>649.9</v>
      </c>
      <c r="H378" s="9">
        <f t="shared" si="33"/>
        <v>136.47899999999998</v>
      </c>
      <c r="I378" s="9">
        <f t="shared" si="32"/>
        <v>786.37899999999991</v>
      </c>
      <c r="J378" s="9"/>
      <c r="K378" s="6"/>
    </row>
    <row r="379" spans="2:11" x14ac:dyDescent="0.2">
      <c r="B379" s="2">
        <v>378</v>
      </c>
      <c r="C379" s="6" t="s">
        <v>374</v>
      </c>
      <c r="D379" s="6" t="s">
        <v>375</v>
      </c>
      <c r="E379" s="6">
        <v>2017801490</v>
      </c>
      <c r="F379" s="8">
        <v>42940</v>
      </c>
      <c r="G379" s="9">
        <v>-75.75</v>
      </c>
      <c r="H379" s="9">
        <f t="shared" si="33"/>
        <v>-15.907499999999999</v>
      </c>
      <c r="I379" s="9">
        <f t="shared" si="32"/>
        <v>-91.657499999999999</v>
      </c>
      <c r="J379" s="9"/>
      <c r="K379" s="6"/>
    </row>
    <row r="380" spans="2:11" x14ac:dyDescent="0.2">
      <c r="B380" s="2">
        <v>379</v>
      </c>
      <c r="C380" s="6" t="s">
        <v>148</v>
      </c>
      <c r="D380" s="6" t="s">
        <v>149</v>
      </c>
      <c r="E380" s="6" t="s">
        <v>444</v>
      </c>
      <c r="F380" s="8">
        <v>42940</v>
      </c>
      <c r="G380" s="9">
        <v>114.3</v>
      </c>
      <c r="H380" s="9">
        <f t="shared" si="33"/>
        <v>24.003</v>
      </c>
      <c r="I380" s="9">
        <f t="shared" si="32"/>
        <v>138.303</v>
      </c>
      <c r="J380" s="9"/>
      <c r="K380" s="6"/>
    </row>
    <row r="381" spans="2:11" x14ac:dyDescent="0.2">
      <c r="B381" s="2">
        <v>380</v>
      </c>
      <c r="C381" s="6" t="s">
        <v>374</v>
      </c>
      <c r="D381" s="6" t="s">
        <v>375</v>
      </c>
      <c r="E381" s="6">
        <v>2017010473</v>
      </c>
      <c r="F381" s="8">
        <v>42940</v>
      </c>
      <c r="G381" s="9">
        <v>159.96</v>
      </c>
      <c r="H381" s="9">
        <f t="shared" si="33"/>
        <v>33.5916</v>
      </c>
      <c r="I381" s="9">
        <f t="shared" si="32"/>
        <v>193.55160000000001</v>
      </c>
      <c r="J381" s="9"/>
      <c r="K381" s="6"/>
    </row>
    <row r="382" spans="2:11" x14ac:dyDescent="0.2">
      <c r="B382" s="2">
        <v>381</v>
      </c>
      <c r="C382" s="6" t="s">
        <v>572</v>
      </c>
      <c r="D382" s="6" t="s">
        <v>573</v>
      </c>
      <c r="E382" s="6">
        <v>2529314302</v>
      </c>
      <c r="F382" s="8">
        <v>42940</v>
      </c>
      <c r="G382" s="9">
        <v>1049.01</v>
      </c>
      <c r="H382" s="9">
        <f>G382*0.1</f>
        <v>104.90100000000001</v>
      </c>
      <c r="I382" s="9">
        <f t="shared" si="32"/>
        <v>1153.9110000000001</v>
      </c>
      <c r="J382" s="9"/>
      <c r="K382" s="6"/>
    </row>
    <row r="383" spans="2:11" x14ac:dyDescent="0.2">
      <c r="B383" s="2">
        <v>382</v>
      </c>
      <c r="C383" s="6" t="s">
        <v>572</v>
      </c>
      <c r="D383" s="6" t="s">
        <v>573</v>
      </c>
      <c r="E383" s="6">
        <v>2529314301</v>
      </c>
      <c r="F383" s="8">
        <v>42940</v>
      </c>
      <c r="G383" s="9">
        <v>1049.01</v>
      </c>
      <c r="H383" s="9">
        <f>G383*0.1</f>
        <v>104.90100000000001</v>
      </c>
      <c r="I383" s="9">
        <f t="shared" si="32"/>
        <v>1153.9110000000001</v>
      </c>
      <c r="J383" s="9"/>
      <c r="K383" s="6"/>
    </row>
    <row r="384" spans="2:11" x14ac:dyDescent="0.2">
      <c r="B384" s="2">
        <v>383</v>
      </c>
      <c r="C384" s="6" t="s">
        <v>572</v>
      </c>
      <c r="D384" s="6" t="s">
        <v>573</v>
      </c>
      <c r="E384" s="6">
        <v>2529314300</v>
      </c>
      <c r="F384" s="8">
        <v>42940</v>
      </c>
      <c r="G384" s="9">
        <v>1049.01</v>
      </c>
      <c r="H384" s="9">
        <f>G384*0.1</f>
        <v>104.90100000000001</v>
      </c>
      <c r="I384" s="9">
        <f t="shared" si="32"/>
        <v>1153.9110000000001</v>
      </c>
      <c r="J384" s="9"/>
      <c r="K384" s="6"/>
    </row>
    <row r="385" spans="2:11" x14ac:dyDescent="0.2">
      <c r="B385" s="2">
        <v>384</v>
      </c>
      <c r="C385" s="6" t="s">
        <v>427</v>
      </c>
      <c r="D385" s="6" t="s">
        <v>428</v>
      </c>
      <c r="E385" s="6" t="s">
        <v>429</v>
      </c>
      <c r="F385" s="8">
        <v>42941</v>
      </c>
      <c r="G385" s="9">
        <v>590</v>
      </c>
      <c r="H385" s="9">
        <f>G385*0.21</f>
        <v>123.89999999999999</v>
      </c>
      <c r="I385" s="9">
        <f t="shared" si="32"/>
        <v>713.9</v>
      </c>
      <c r="J385" s="9"/>
      <c r="K385" s="6"/>
    </row>
    <row r="386" spans="2:11" x14ac:dyDescent="0.2">
      <c r="B386" s="2">
        <v>385</v>
      </c>
      <c r="C386" s="6" t="s">
        <v>329</v>
      </c>
      <c r="D386" s="6" t="s">
        <v>330</v>
      </c>
      <c r="E386" s="6">
        <v>92373387</v>
      </c>
      <c r="F386" s="8">
        <v>42941</v>
      </c>
      <c r="G386" s="9">
        <v>1681.12</v>
      </c>
      <c r="H386" s="9">
        <f>G386*0.21</f>
        <v>353.03519999999997</v>
      </c>
      <c r="I386" s="9">
        <f t="shared" si="32"/>
        <v>2034.1551999999999</v>
      </c>
      <c r="J386" s="9"/>
      <c r="K386" s="6"/>
    </row>
    <row r="387" spans="2:11" x14ac:dyDescent="0.2">
      <c r="B387" s="2">
        <v>386</v>
      </c>
      <c r="C387" s="6" t="s">
        <v>432</v>
      </c>
      <c r="D387" s="6" t="s">
        <v>433</v>
      </c>
      <c r="E387" s="6">
        <v>5629</v>
      </c>
      <c r="F387" s="8">
        <v>42941</v>
      </c>
      <c r="G387" s="9">
        <v>5152</v>
      </c>
      <c r="H387" s="9">
        <f>G387*0.21</f>
        <v>1081.92</v>
      </c>
      <c r="I387" s="9">
        <f t="shared" si="32"/>
        <v>6233.92</v>
      </c>
      <c r="J387" s="9"/>
      <c r="K387" s="6"/>
    </row>
    <row r="388" spans="2:11" x14ac:dyDescent="0.2">
      <c r="B388" s="2">
        <v>387</v>
      </c>
      <c r="C388" s="6" t="s">
        <v>98</v>
      </c>
      <c r="D388" s="6" t="s">
        <v>99</v>
      </c>
      <c r="E388" s="6">
        <v>86</v>
      </c>
      <c r="F388" s="8">
        <v>42942</v>
      </c>
      <c r="G388" s="9">
        <v>49.24</v>
      </c>
      <c r="H388" s="9">
        <v>6.26</v>
      </c>
      <c r="I388" s="9">
        <f t="shared" si="32"/>
        <v>55.5</v>
      </c>
      <c r="J388" s="9"/>
      <c r="K388" s="6"/>
    </row>
    <row r="389" spans="2:11" x14ac:dyDescent="0.2">
      <c r="B389" s="2">
        <v>388</v>
      </c>
      <c r="C389" s="6" t="s">
        <v>97</v>
      </c>
      <c r="D389" s="6" t="s">
        <v>255</v>
      </c>
      <c r="E389" s="6">
        <v>170272201</v>
      </c>
      <c r="F389" s="8">
        <v>42943</v>
      </c>
      <c r="G389" s="9">
        <v>6976.67</v>
      </c>
      <c r="H389" s="9">
        <v>1459.8</v>
      </c>
      <c r="I389" s="9">
        <f t="shared" si="32"/>
        <v>8436.4699999999993</v>
      </c>
      <c r="J389" s="9"/>
      <c r="K389" s="6"/>
    </row>
    <row r="390" spans="2:11" x14ac:dyDescent="0.2">
      <c r="B390" s="2">
        <v>389</v>
      </c>
      <c r="C390" s="6" t="s">
        <v>464</v>
      </c>
      <c r="D390" s="6" t="s">
        <v>13</v>
      </c>
      <c r="E390" s="6" t="s">
        <v>475</v>
      </c>
      <c r="F390" s="8">
        <v>42944</v>
      </c>
      <c r="G390" s="9">
        <v>110</v>
      </c>
      <c r="H390" s="9">
        <f t="shared" ref="H390:H405" si="34">G390*0.21</f>
        <v>23.099999999999998</v>
      </c>
      <c r="I390" s="9">
        <f t="shared" si="32"/>
        <v>133.1</v>
      </c>
      <c r="J390" s="9"/>
      <c r="K390" s="6"/>
    </row>
    <row r="391" spans="2:11" x14ac:dyDescent="0.2">
      <c r="B391" s="2">
        <v>390</v>
      </c>
      <c r="C391" s="6" t="s">
        <v>79</v>
      </c>
      <c r="D391" s="6" t="s">
        <v>80</v>
      </c>
      <c r="E391" s="7" t="s">
        <v>448</v>
      </c>
      <c r="F391" s="8">
        <v>42947</v>
      </c>
      <c r="G391" s="9">
        <v>24.32</v>
      </c>
      <c r="H391" s="9">
        <f t="shared" si="34"/>
        <v>5.1071999999999997</v>
      </c>
      <c r="I391" s="9">
        <f t="shared" si="32"/>
        <v>29.427199999999999</v>
      </c>
      <c r="J391" s="9"/>
      <c r="K391" s="6"/>
    </row>
    <row r="392" spans="2:11" x14ac:dyDescent="0.2">
      <c r="B392" s="2">
        <v>391</v>
      </c>
      <c r="C392" s="6" t="s">
        <v>16</v>
      </c>
      <c r="D392" s="6" t="s">
        <v>17</v>
      </c>
      <c r="E392" s="6">
        <v>481</v>
      </c>
      <c r="F392" s="8">
        <v>42947</v>
      </c>
      <c r="G392" s="9">
        <v>41.32</v>
      </c>
      <c r="H392" s="9">
        <f t="shared" si="34"/>
        <v>8.6771999999999991</v>
      </c>
      <c r="I392" s="9">
        <f t="shared" si="32"/>
        <v>49.997199999999999</v>
      </c>
      <c r="J392" s="9"/>
      <c r="K392" s="6"/>
    </row>
    <row r="393" spans="2:11" x14ac:dyDescent="0.2">
      <c r="B393" s="2">
        <v>392</v>
      </c>
      <c r="C393" s="6" t="s">
        <v>20</v>
      </c>
      <c r="D393" s="6" t="s">
        <v>21</v>
      </c>
      <c r="E393" s="6">
        <v>15580</v>
      </c>
      <c r="F393" s="8">
        <v>42947</v>
      </c>
      <c r="G393" s="9">
        <v>68.25</v>
      </c>
      <c r="H393" s="9">
        <f t="shared" si="34"/>
        <v>14.3325</v>
      </c>
      <c r="I393" s="9">
        <f t="shared" si="32"/>
        <v>82.582499999999996</v>
      </c>
      <c r="J393" s="9"/>
      <c r="K393" s="6"/>
    </row>
    <row r="394" spans="2:11" x14ac:dyDescent="0.2">
      <c r="B394" s="2">
        <v>393</v>
      </c>
      <c r="C394" s="6" t="s">
        <v>60</v>
      </c>
      <c r="D394" s="6" t="s">
        <v>61</v>
      </c>
      <c r="E394" s="6">
        <v>226706</v>
      </c>
      <c r="F394" s="8">
        <v>42947</v>
      </c>
      <c r="G394" s="9">
        <v>75.8</v>
      </c>
      <c r="H394" s="9">
        <f t="shared" si="34"/>
        <v>15.917999999999999</v>
      </c>
      <c r="I394" s="9">
        <f t="shared" si="32"/>
        <v>91.717999999999989</v>
      </c>
      <c r="J394" s="9"/>
      <c r="K394" s="6"/>
    </row>
    <row r="395" spans="2:11" x14ac:dyDescent="0.2">
      <c r="B395" s="2">
        <v>394</v>
      </c>
      <c r="C395" s="6" t="s">
        <v>87</v>
      </c>
      <c r="D395" s="6" t="s">
        <v>88</v>
      </c>
      <c r="E395" s="6" t="s">
        <v>442</v>
      </c>
      <c r="F395" s="8">
        <v>42947</v>
      </c>
      <c r="G395" s="9">
        <v>84</v>
      </c>
      <c r="H395" s="9">
        <f t="shared" si="34"/>
        <v>17.64</v>
      </c>
      <c r="I395" s="9">
        <f t="shared" si="32"/>
        <v>101.64</v>
      </c>
      <c r="J395" s="9"/>
      <c r="K395" s="6"/>
    </row>
    <row r="396" spans="2:11" x14ac:dyDescent="0.2">
      <c r="B396" s="2">
        <v>395</v>
      </c>
      <c r="C396" s="6" t="s">
        <v>269</v>
      </c>
      <c r="D396" s="6" t="s">
        <v>270</v>
      </c>
      <c r="E396" s="6">
        <v>61</v>
      </c>
      <c r="F396" s="8">
        <v>42947</v>
      </c>
      <c r="G396" s="9">
        <v>108.86</v>
      </c>
      <c r="H396" s="9">
        <f t="shared" si="34"/>
        <v>22.860599999999998</v>
      </c>
      <c r="I396" s="9">
        <f t="shared" si="32"/>
        <v>131.72059999999999</v>
      </c>
      <c r="J396" s="9"/>
      <c r="K396" s="6"/>
    </row>
    <row r="397" spans="2:11" x14ac:dyDescent="0.2">
      <c r="B397" s="2">
        <v>396</v>
      </c>
      <c r="C397" s="6" t="s">
        <v>269</v>
      </c>
      <c r="D397" s="6" t="s">
        <v>270</v>
      </c>
      <c r="E397" s="6">
        <v>59</v>
      </c>
      <c r="F397" s="8">
        <v>42947</v>
      </c>
      <c r="G397" s="9">
        <v>114.33</v>
      </c>
      <c r="H397" s="9">
        <f t="shared" si="34"/>
        <v>24.0093</v>
      </c>
      <c r="I397" s="9">
        <f t="shared" si="32"/>
        <v>138.33930000000001</v>
      </c>
      <c r="J397" s="9"/>
      <c r="K397" s="6"/>
    </row>
    <row r="398" spans="2:11" x14ac:dyDescent="0.2">
      <c r="B398" s="2">
        <v>397</v>
      </c>
      <c r="C398" s="6" t="s">
        <v>155</v>
      </c>
      <c r="D398" s="6" t="s">
        <v>156</v>
      </c>
      <c r="E398" s="6" t="s">
        <v>635</v>
      </c>
      <c r="F398" s="8">
        <v>42947</v>
      </c>
      <c r="G398" s="9">
        <v>124.44</v>
      </c>
      <c r="H398" s="9">
        <f t="shared" si="34"/>
        <v>26.132399999999997</v>
      </c>
      <c r="I398" s="9">
        <f t="shared" si="32"/>
        <v>150.57239999999999</v>
      </c>
      <c r="J398" s="9"/>
      <c r="K398" s="6"/>
    </row>
    <row r="399" spans="2:11" x14ac:dyDescent="0.2">
      <c r="B399" s="2">
        <v>398</v>
      </c>
      <c r="C399" s="6" t="s">
        <v>269</v>
      </c>
      <c r="D399" s="6" t="s">
        <v>270</v>
      </c>
      <c r="E399" s="6">
        <v>62</v>
      </c>
      <c r="F399" s="8">
        <v>42947</v>
      </c>
      <c r="G399" s="9">
        <v>148.31</v>
      </c>
      <c r="H399" s="9">
        <f t="shared" si="34"/>
        <v>31.145099999999999</v>
      </c>
      <c r="I399" s="9">
        <f t="shared" si="32"/>
        <v>179.45510000000002</v>
      </c>
      <c r="J399" s="9"/>
      <c r="K399" s="6"/>
    </row>
    <row r="400" spans="2:11" x14ac:dyDescent="0.2">
      <c r="B400" s="2">
        <v>399</v>
      </c>
      <c r="C400" s="6" t="s">
        <v>359</v>
      </c>
      <c r="D400" s="6" t="s">
        <v>360</v>
      </c>
      <c r="E400" s="6" t="s">
        <v>586</v>
      </c>
      <c r="F400" s="8">
        <v>42947</v>
      </c>
      <c r="G400" s="9">
        <v>158.33000000000001</v>
      </c>
      <c r="H400" s="9">
        <f t="shared" si="34"/>
        <v>33.249299999999998</v>
      </c>
      <c r="I400" s="9">
        <f t="shared" si="32"/>
        <v>191.57930000000002</v>
      </c>
      <c r="J400" s="9"/>
      <c r="K400" s="6"/>
    </row>
    <row r="401" spans="2:11" x14ac:dyDescent="0.2">
      <c r="B401" s="2">
        <v>400</v>
      </c>
      <c r="C401" s="6" t="s">
        <v>76</v>
      </c>
      <c r="D401" s="6" t="s">
        <v>77</v>
      </c>
      <c r="E401" s="6">
        <v>1477</v>
      </c>
      <c r="F401" s="8">
        <v>42947</v>
      </c>
      <c r="G401" s="9">
        <v>249.72</v>
      </c>
      <c r="H401" s="9">
        <f t="shared" si="34"/>
        <v>52.441199999999995</v>
      </c>
      <c r="I401" s="9">
        <f t="shared" si="32"/>
        <v>302.16120000000001</v>
      </c>
      <c r="J401" s="9"/>
      <c r="K401" s="6"/>
    </row>
    <row r="402" spans="2:11" x14ac:dyDescent="0.2">
      <c r="B402" s="2">
        <v>401</v>
      </c>
      <c r="C402" s="6" t="s">
        <v>18</v>
      </c>
      <c r="D402" s="6" t="s">
        <v>19</v>
      </c>
      <c r="E402" s="6" t="s">
        <v>458</v>
      </c>
      <c r="F402" s="8">
        <v>42947</v>
      </c>
      <c r="G402" s="9">
        <v>368.94</v>
      </c>
      <c r="H402" s="9">
        <f t="shared" si="34"/>
        <v>77.477400000000003</v>
      </c>
      <c r="I402" s="9">
        <f t="shared" si="32"/>
        <v>446.41739999999999</v>
      </c>
      <c r="J402" s="9"/>
      <c r="K402" s="6"/>
    </row>
    <row r="403" spans="2:11" x14ac:dyDescent="0.2">
      <c r="B403" s="2">
        <v>402</v>
      </c>
      <c r="C403" s="6" t="s">
        <v>438</v>
      </c>
      <c r="D403" s="6" t="s">
        <v>439</v>
      </c>
      <c r="E403" s="6">
        <v>150</v>
      </c>
      <c r="F403" s="8">
        <v>42947</v>
      </c>
      <c r="G403" s="9">
        <v>533.39</v>
      </c>
      <c r="H403" s="9">
        <f t="shared" si="34"/>
        <v>112.0119</v>
      </c>
      <c r="I403" s="9">
        <f t="shared" si="32"/>
        <v>645.40189999999996</v>
      </c>
      <c r="J403" s="9"/>
      <c r="K403" s="6"/>
    </row>
    <row r="404" spans="2:11" x14ac:dyDescent="0.2">
      <c r="B404" s="2">
        <v>403</v>
      </c>
      <c r="C404" s="6" t="s">
        <v>26</v>
      </c>
      <c r="D404" s="6" t="s">
        <v>304</v>
      </c>
      <c r="E404" s="6" t="s">
        <v>443</v>
      </c>
      <c r="F404" s="8">
        <v>42947</v>
      </c>
      <c r="G404" s="9">
        <v>569.53</v>
      </c>
      <c r="H404" s="9">
        <f t="shared" si="34"/>
        <v>119.60129999999999</v>
      </c>
      <c r="I404" s="9">
        <f t="shared" si="32"/>
        <v>689.13130000000001</v>
      </c>
      <c r="J404" s="9"/>
      <c r="K404" s="6"/>
    </row>
    <row r="405" spans="2:11" x14ac:dyDescent="0.2">
      <c r="B405" s="2">
        <v>404</v>
      </c>
      <c r="C405" s="6" t="s">
        <v>359</v>
      </c>
      <c r="D405" s="6" t="s">
        <v>360</v>
      </c>
      <c r="E405" s="6" t="s">
        <v>445</v>
      </c>
      <c r="F405" s="8">
        <v>42947</v>
      </c>
      <c r="G405" s="9">
        <v>855.01</v>
      </c>
      <c r="H405" s="9">
        <f t="shared" si="34"/>
        <v>179.5521</v>
      </c>
      <c r="I405" s="9">
        <f t="shared" si="32"/>
        <v>1034.5621000000001</v>
      </c>
      <c r="J405" s="9"/>
      <c r="K405" s="6"/>
    </row>
    <row r="406" spans="2:11" x14ac:dyDescent="0.2">
      <c r="B406" s="2">
        <v>405</v>
      </c>
      <c r="C406" s="6" t="s">
        <v>434</v>
      </c>
      <c r="D406" s="6" t="s">
        <v>435</v>
      </c>
      <c r="E406" s="6">
        <v>60289829</v>
      </c>
      <c r="F406" s="8">
        <v>42947</v>
      </c>
      <c r="G406" s="9">
        <v>1066.0999999999999</v>
      </c>
      <c r="H406" s="9">
        <v>223.9</v>
      </c>
      <c r="I406" s="9">
        <f t="shared" si="32"/>
        <v>1290</v>
      </c>
      <c r="J406" s="9"/>
      <c r="K406" s="6"/>
    </row>
    <row r="407" spans="2:11" x14ac:dyDescent="0.2">
      <c r="B407" s="2">
        <v>406</v>
      </c>
      <c r="C407" s="6" t="s">
        <v>269</v>
      </c>
      <c r="D407" s="6" t="s">
        <v>270</v>
      </c>
      <c r="E407" s="6">
        <v>60</v>
      </c>
      <c r="F407" s="8">
        <v>42947</v>
      </c>
      <c r="G407" s="9">
        <v>1555.49</v>
      </c>
      <c r="H407" s="9">
        <f t="shared" ref="H407:H431" si="35">G407*0.21</f>
        <v>326.65289999999999</v>
      </c>
      <c r="I407" s="9">
        <f t="shared" si="32"/>
        <v>1882.1429000000001</v>
      </c>
      <c r="J407" s="9"/>
      <c r="K407" s="6"/>
    </row>
    <row r="408" spans="2:11" x14ac:dyDescent="0.2">
      <c r="B408" s="2">
        <v>407</v>
      </c>
      <c r="C408" s="6" t="s">
        <v>36</v>
      </c>
      <c r="D408" s="6" t="s">
        <v>37</v>
      </c>
      <c r="E408" s="6">
        <v>8</v>
      </c>
      <c r="F408" s="8">
        <v>42947</v>
      </c>
      <c r="G408" s="9">
        <v>1632.7</v>
      </c>
      <c r="H408" s="9">
        <f t="shared" si="35"/>
        <v>342.86700000000002</v>
      </c>
      <c r="I408" s="9">
        <f t="shared" si="32"/>
        <v>1975.567</v>
      </c>
      <c r="J408" s="9"/>
      <c r="K408" s="6"/>
    </row>
    <row r="409" spans="2:11" x14ac:dyDescent="0.2">
      <c r="B409" s="2">
        <v>408</v>
      </c>
      <c r="C409" s="6" t="s">
        <v>120</v>
      </c>
      <c r="D409" s="6" t="s">
        <v>121</v>
      </c>
      <c r="E409" s="7" t="s">
        <v>466</v>
      </c>
      <c r="F409" s="8">
        <v>42948</v>
      </c>
      <c r="G409" s="9">
        <v>155</v>
      </c>
      <c r="H409" s="9">
        <f t="shared" si="35"/>
        <v>32.549999999999997</v>
      </c>
      <c r="I409" s="9">
        <f t="shared" si="32"/>
        <v>187.55</v>
      </c>
      <c r="J409" s="9"/>
      <c r="K409" s="6"/>
    </row>
    <row r="410" spans="2:11" x14ac:dyDescent="0.2">
      <c r="B410" s="2">
        <v>409</v>
      </c>
      <c r="C410" s="6" t="s">
        <v>374</v>
      </c>
      <c r="D410" s="6" t="s">
        <v>375</v>
      </c>
      <c r="E410" s="6">
        <v>2017801556</v>
      </c>
      <c r="F410" s="8">
        <v>42949</v>
      </c>
      <c r="G410" s="9">
        <v>-37.35</v>
      </c>
      <c r="H410" s="9">
        <f t="shared" si="35"/>
        <v>-7.8434999999999997</v>
      </c>
      <c r="I410" s="9">
        <f t="shared" si="32"/>
        <v>-45.1935</v>
      </c>
      <c r="J410" s="9"/>
      <c r="K410" s="6"/>
    </row>
    <row r="411" spans="2:11" x14ac:dyDescent="0.2">
      <c r="B411" s="2">
        <v>410</v>
      </c>
      <c r="C411" s="6" t="s">
        <v>374</v>
      </c>
      <c r="D411" s="6" t="s">
        <v>375</v>
      </c>
      <c r="E411" s="6">
        <v>2017010957</v>
      </c>
      <c r="F411" s="8">
        <v>42949</v>
      </c>
      <c r="G411" s="9">
        <v>21.22</v>
      </c>
      <c r="H411" s="9">
        <f t="shared" si="35"/>
        <v>4.4561999999999999</v>
      </c>
      <c r="I411" s="9">
        <f t="shared" si="32"/>
        <v>25.676199999999998</v>
      </c>
      <c r="J411" s="9"/>
      <c r="K411" s="6"/>
    </row>
    <row r="412" spans="2:11" x14ac:dyDescent="0.2">
      <c r="B412" s="2">
        <v>411</v>
      </c>
      <c r="C412" s="6" t="s">
        <v>79</v>
      </c>
      <c r="D412" s="6" t="s">
        <v>80</v>
      </c>
      <c r="E412" s="7" t="s">
        <v>447</v>
      </c>
      <c r="F412" s="8">
        <v>42949</v>
      </c>
      <c r="G412" s="9">
        <v>24.32</v>
      </c>
      <c r="H412" s="9">
        <f t="shared" si="35"/>
        <v>5.1071999999999997</v>
      </c>
      <c r="I412" s="9">
        <f t="shared" si="32"/>
        <v>29.427199999999999</v>
      </c>
      <c r="J412" s="9"/>
      <c r="K412" s="6"/>
    </row>
    <row r="413" spans="2:11" x14ac:dyDescent="0.2">
      <c r="B413" s="2">
        <v>412</v>
      </c>
      <c r="C413" s="6" t="s">
        <v>14</v>
      </c>
      <c r="D413" s="6" t="s">
        <v>15</v>
      </c>
      <c r="E413" s="6">
        <v>3900</v>
      </c>
      <c r="F413" s="8">
        <v>42949</v>
      </c>
      <c r="G413" s="9">
        <v>872.56</v>
      </c>
      <c r="H413" s="9">
        <f t="shared" si="35"/>
        <v>183.23759999999999</v>
      </c>
      <c r="I413" s="9">
        <f t="shared" si="32"/>
        <v>1055.7975999999999</v>
      </c>
      <c r="J413" s="9"/>
      <c r="K413" s="6"/>
    </row>
    <row r="414" spans="2:11" x14ac:dyDescent="0.2">
      <c r="B414" s="2">
        <v>413</v>
      </c>
      <c r="C414" s="6" t="s">
        <v>331</v>
      </c>
      <c r="D414" s="6" t="s">
        <v>332</v>
      </c>
      <c r="E414" s="6">
        <v>706185</v>
      </c>
      <c r="F414" s="8">
        <v>42950</v>
      </c>
      <c r="G414" s="9">
        <v>340.86</v>
      </c>
      <c r="H414" s="9">
        <f t="shared" si="35"/>
        <v>71.580600000000004</v>
      </c>
      <c r="I414" s="9">
        <f t="shared" si="32"/>
        <v>412.44060000000002</v>
      </c>
      <c r="J414" s="9"/>
      <c r="K414" s="6"/>
    </row>
    <row r="415" spans="2:11" x14ac:dyDescent="0.2">
      <c r="B415" s="2">
        <v>414</v>
      </c>
      <c r="C415" s="6" t="s">
        <v>79</v>
      </c>
      <c r="D415" s="6" t="s">
        <v>80</v>
      </c>
      <c r="E415" s="6" t="s">
        <v>456</v>
      </c>
      <c r="F415" s="8">
        <v>42951</v>
      </c>
      <c r="G415" s="9">
        <v>10.49</v>
      </c>
      <c r="H415" s="9">
        <f t="shared" si="35"/>
        <v>2.2029000000000001</v>
      </c>
      <c r="I415" s="9">
        <f t="shared" si="32"/>
        <v>12.6929</v>
      </c>
      <c r="J415" s="9"/>
      <c r="K415" s="6"/>
    </row>
    <row r="416" spans="2:11" x14ac:dyDescent="0.2">
      <c r="B416" s="2">
        <v>415</v>
      </c>
      <c r="C416" s="6" t="s">
        <v>79</v>
      </c>
      <c r="D416" s="6" t="s">
        <v>80</v>
      </c>
      <c r="E416" s="6" t="s">
        <v>450</v>
      </c>
      <c r="F416" s="8">
        <v>42951</v>
      </c>
      <c r="G416" s="9">
        <v>12.57</v>
      </c>
      <c r="H416" s="9">
        <f t="shared" si="35"/>
        <v>2.6396999999999999</v>
      </c>
      <c r="I416" s="9">
        <f t="shared" si="32"/>
        <v>15.2097</v>
      </c>
      <c r="J416" s="9"/>
      <c r="K416" s="6"/>
    </row>
    <row r="417" spans="2:11" x14ac:dyDescent="0.2">
      <c r="B417" s="2">
        <v>416</v>
      </c>
      <c r="C417" s="6" t="s">
        <v>79</v>
      </c>
      <c r="D417" s="6" t="s">
        <v>80</v>
      </c>
      <c r="E417" s="6" t="s">
        <v>451</v>
      </c>
      <c r="F417" s="8">
        <v>42951</v>
      </c>
      <c r="G417" s="9">
        <v>12.57</v>
      </c>
      <c r="H417" s="9">
        <f t="shared" si="35"/>
        <v>2.6396999999999999</v>
      </c>
      <c r="I417" s="9">
        <f t="shared" si="32"/>
        <v>15.2097</v>
      </c>
      <c r="J417" s="9"/>
      <c r="K417" s="6"/>
    </row>
    <row r="418" spans="2:11" x14ac:dyDescent="0.2">
      <c r="B418" s="2">
        <v>417</v>
      </c>
      <c r="C418" s="6" t="s">
        <v>79</v>
      </c>
      <c r="D418" s="6" t="s">
        <v>80</v>
      </c>
      <c r="E418" s="6" t="s">
        <v>452</v>
      </c>
      <c r="F418" s="8">
        <v>42951</v>
      </c>
      <c r="G418" s="9">
        <v>12.57</v>
      </c>
      <c r="H418" s="9">
        <f t="shared" si="35"/>
        <v>2.6396999999999999</v>
      </c>
      <c r="I418" s="9">
        <f t="shared" si="32"/>
        <v>15.2097</v>
      </c>
      <c r="J418" s="9"/>
      <c r="K418" s="6"/>
    </row>
    <row r="419" spans="2:11" x14ac:dyDescent="0.2">
      <c r="B419" s="2">
        <v>418</v>
      </c>
      <c r="C419" s="6" t="s">
        <v>79</v>
      </c>
      <c r="D419" s="6" t="s">
        <v>80</v>
      </c>
      <c r="E419" s="6" t="s">
        <v>453</v>
      </c>
      <c r="F419" s="8">
        <v>42951</v>
      </c>
      <c r="G419" s="9">
        <v>12.57</v>
      </c>
      <c r="H419" s="9">
        <f t="shared" si="35"/>
        <v>2.6396999999999999</v>
      </c>
      <c r="I419" s="9">
        <f t="shared" si="32"/>
        <v>15.2097</v>
      </c>
      <c r="J419" s="9"/>
      <c r="K419" s="6"/>
    </row>
    <row r="420" spans="2:11" x14ac:dyDescent="0.2">
      <c r="B420" s="2">
        <v>419</v>
      </c>
      <c r="C420" s="6" t="s">
        <v>79</v>
      </c>
      <c r="D420" s="6" t="s">
        <v>80</v>
      </c>
      <c r="E420" s="6" t="s">
        <v>454</v>
      </c>
      <c r="F420" s="8">
        <v>42951</v>
      </c>
      <c r="G420" s="9">
        <v>12.57</v>
      </c>
      <c r="H420" s="9">
        <f t="shared" si="35"/>
        <v>2.6396999999999999</v>
      </c>
      <c r="I420" s="9">
        <f t="shared" ref="I420:I483" si="36">G420+H420</f>
        <v>15.2097</v>
      </c>
      <c r="J420" s="9"/>
      <c r="K420" s="6"/>
    </row>
    <row r="421" spans="2:11" x14ac:dyDescent="0.2">
      <c r="B421" s="2">
        <v>420</v>
      </c>
      <c r="C421" s="6" t="s">
        <v>79</v>
      </c>
      <c r="D421" s="6" t="s">
        <v>80</v>
      </c>
      <c r="E421" s="6" t="s">
        <v>455</v>
      </c>
      <c r="F421" s="8">
        <v>42951</v>
      </c>
      <c r="G421" s="9">
        <v>12.57</v>
      </c>
      <c r="H421" s="9">
        <f t="shared" si="35"/>
        <v>2.6396999999999999</v>
      </c>
      <c r="I421" s="9">
        <f t="shared" si="36"/>
        <v>15.2097</v>
      </c>
      <c r="J421" s="9"/>
      <c r="K421" s="6"/>
    </row>
    <row r="422" spans="2:11" x14ac:dyDescent="0.2">
      <c r="B422" s="2">
        <v>421</v>
      </c>
      <c r="C422" s="6" t="s">
        <v>79</v>
      </c>
      <c r="D422" s="6" t="s">
        <v>80</v>
      </c>
      <c r="E422" s="6" t="s">
        <v>457</v>
      </c>
      <c r="F422" s="8">
        <v>42951</v>
      </c>
      <c r="G422" s="9">
        <v>12.57</v>
      </c>
      <c r="H422" s="9">
        <f t="shared" si="35"/>
        <v>2.6396999999999999</v>
      </c>
      <c r="I422" s="9">
        <f t="shared" si="36"/>
        <v>15.2097</v>
      </c>
      <c r="J422" s="9"/>
      <c r="K422" s="6"/>
    </row>
    <row r="423" spans="2:11" x14ac:dyDescent="0.2">
      <c r="B423" s="2">
        <v>422</v>
      </c>
      <c r="C423" s="6" t="s">
        <v>79</v>
      </c>
      <c r="D423" s="6" t="s">
        <v>80</v>
      </c>
      <c r="E423" s="6" t="s">
        <v>446</v>
      </c>
      <c r="F423" s="8">
        <v>42951</v>
      </c>
      <c r="G423" s="9">
        <v>24.32</v>
      </c>
      <c r="H423" s="9">
        <f t="shared" si="35"/>
        <v>5.1071999999999997</v>
      </c>
      <c r="I423" s="9">
        <f t="shared" si="36"/>
        <v>29.427199999999999</v>
      </c>
      <c r="J423" s="9"/>
      <c r="K423" s="6"/>
    </row>
    <row r="424" spans="2:11" x14ac:dyDescent="0.2">
      <c r="B424" s="2">
        <v>423</v>
      </c>
      <c r="C424" s="6" t="s">
        <v>155</v>
      </c>
      <c r="D424" s="6" t="s">
        <v>156</v>
      </c>
      <c r="E424" s="6" t="s">
        <v>449</v>
      </c>
      <c r="F424" s="8">
        <v>42951</v>
      </c>
      <c r="G424" s="9">
        <v>74.44</v>
      </c>
      <c r="H424" s="9">
        <f t="shared" si="35"/>
        <v>15.632399999999999</v>
      </c>
      <c r="I424" s="9">
        <f t="shared" si="36"/>
        <v>90.072400000000002</v>
      </c>
      <c r="J424" s="9"/>
      <c r="K424" s="6"/>
    </row>
    <row r="425" spans="2:11" x14ac:dyDescent="0.2">
      <c r="B425" s="2">
        <v>424</v>
      </c>
      <c r="C425" s="6" t="s">
        <v>24</v>
      </c>
      <c r="D425" s="6" t="s">
        <v>25</v>
      </c>
      <c r="E425" s="6">
        <v>22179</v>
      </c>
      <c r="F425" s="8">
        <v>42952</v>
      </c>
      <c r="G425" s="9">
        <v>59.99</v>
      </c>
      <c r="H425" s="9">
        <f t="shared" si="35"/>
        <v>12.597899999999999</v>
      </c>
      <c r="I425" s="9">
        <f t="shared" si="36"/>
        <v>72.587900000000005</v>
      </c>
      <c r="J425" s="9"/>
      <c r="K425" s="6"/>
    </row>
    <row r="426" spans="2:11" x14ac:dyDescent="0.2">
      <c r="B426" s="2">
        <v>425</v>
      </c>
      <c r="C426" s="6" t="s">
        <v>468</v>
      </c>
      <c r="D426" s="6" t="s">
        <v>469</v>
      </c>
      <c r="E426" s="6">
        <v>139</v>
      </c>
      <c r="F426" s="8">
        <v>42953</v>
      </c>
      <c r="G426" s="9">
        <v>4155</v>
      </c>
      <c r="H426" s="9">
        <f t="shared" si="35"/>
        <v>872.55</v>
      </c>
      <c r="I426" s="9">
        <f t="shared" si="36"/>
        <v>5027.55</v>
      </c>
      <c r="J426" s="9"/>
      <c r="K426" s="6"/>
    </row>
    <row r="427" spans="2:11" x14ac:dyDescent="0.2">
      <c r="B427" s="2">
        <v>426</v>
      </c>
      <c r="C427" s="6" t="s">
        <v>459</v>
      </c>
      <c r="D427" s="6" t="s">
        <v>460</v>
      </c>
      <c r="E427" s="6" t="s">
        <v>461</v>
      </c>
      <c r="F427" s="8">
        <v>42954</v>
      </c>
      <c r="G427" s="9">
        <v>4020.5</v>
      </c>
      <c r="H427" s="9">
        <f t="shared" si="35"/>
        <v>844.30499999999995</v>
      </c>
      <c r="I427" s="9">
        <f t="shared" si="36"/>
        <v>4864.8050000000003</v>
      </c>
      <c r="J427" s="9"/>
      <c r="K427" s="6"/>
    </row>
    <row r="428" spans="2:11" x14ac:dyDescent="0.2">
      <c r="B428" s="2">
        <v>427</v>
      </c>
      <c r="C428" s="6" t="s">
        <v>158</v>
      </c>
      <c r="D428" s="6" t="s">
        <v>159</v>
      </c>
      <c r="E428" s="6">
        <v>1135</v>
      </c>
      <c r="F428" s="8">
        <v>42955</v>
      </c>
      <c r="G428" s="9">
        <v>156.6</v>
      </c>
      <c r="H428" s="9">
        <f t="shared" si="35"/>
        <v>32.885999999999996</v>
      </c>
      <c r="I428" s="9">
        <f t="shared" si="36"/>
        <v>189.48599999999999</v>
      </c>
      <c r="J428" s="9"/>
      <c r="K428" s="6"/>
    </row>
    <row r="429" spans="2:11" x14ac:dyDescent="0.2">
      <c r="B429" s="2">
        <v>428</v>
      </c>
      <c r="C429" s="6" t="s">
        <v>470</v>
      </c>
      <c r="D429" s="6" t="s">
        <v>471</v>
      </c>
      <c r="E429" s="6">
        <v>3880</v>
      </c>
      <c r="F429" s="8">
        <v>42955</v>
      </c>
      <c r="G429" s="9">
        <v>391.64</v>
      </c>
      <c r="H429" s="9">
        <f t="shared" si="35"/>
        <v>82.244399999999999</v>
      </c>
      <c r="I429" s="9">
        <f t="shared" si="36"/>
        <v>473.88439999999997</v>
      </c>
      <c r="J429" s="9"/>
      <c r="K429" s="6"/>
    </row>
    <row r="430" spans="2:11" x14ac:dyDescent="0.2">
      <c r="B430" s="2">
        <v>429</v>
      </c>
      <c r="C430" s="6" t="s">
        <v>53</v>
      </c>
      <c r="D430" s="6" t="s">
        <v>54</v>
      </c>
      <c r="E430" s="6" t="s">
        <v>437</v>
      </c>
      <c r="F430" s="8">
        <v>42955</v>
      </c>
      <c r="G430" s="9">
        <v>937.3</v>
      </c>
      <c r="H430" s="9">
        <f t="shared" si="35"/>
        <v>196.83299999999997</v>
      </c>
      <c r="I430" s="9">
        <f t="shared" si="36"/>
        <v>1134.1329999999998</v>
      </c>
      <c r="J430" s="9"/>
      <c r="K430" s="6"/>
    </row>
    <row r="431" spans="2:11" ht="10.199999999999999" customHeight="1" x14ac:dyDescent="0.2">
      <c r="B431" s="2">
        <v>430</v>
      </c>
      <c r="C431" s="6" t="s">
        <v>53</v>
      </c>
      <c r="D431" s="6" t="s">
        <v>54</v>
      </c>
      <c r="E431" s="6" t="s">
        <v>436</v>
      </c>
      <c r="F431" s="8">
        <v>42955</v>
      </c>
      <c r="G431" s="9">
        <v>1637.29</v>
      </c>
      <c r="H431" s="9">
        <f t="shared" si="35"/>
        <v>343.83089999999999</v>
      </c>
      <c r="I431" s="9">
        <f t="shared" si="36"/>
        <v>1981.1208999999999</v>
      </c>
      <c r="J431" s="9"/>
      <c r="K431" s="6"/>
    </row>
    <row r="432" spans="2:11" x14ac:dyDescent="0.2">
      <c r="B432" s="2">
        <v>431</v>
      </c>
      <c r="C432" s="6" t="s">
        <v>462</v>
      </c>
      <c r="D432" s="6" t="s">
        <v>463</v>
      </c>
      <c r="E432" s="6">
        <v>40176</v>
      </c>
      <c r="F432" s="8">
        <v>42957</v>
      </c>
      <c r="G432" s="9">
        <v>4.53</v>
      </c>
      <c r="H432" s="9">
        <f>G432*0.1</f>
        <v>0.45300000000000007</v>
      </c>
      <c r="I432" s="9">
        <f t="shared" si="36"/>
        <v>4.9830000000000005</v>
      </c>
      <c r="J432" s="9"/>
      <c r="K432" s="6"/>
    </row>
    <row r="433" spans="2:11" x14ac:dyDescent="0.2">
      <c r="B433" s="2">
        <v>432</v>
      </c>
      <c r="C433" s="6" t="s">
        <v>464</v>
      </c>
      <c r="D433" s="6" t="s">
        <v>465</v>
      </c>
      <c r="E433" s="6">
        <v>60151914</v>
      </c>
      <c r="F433" s="8">
        <v>42957</v>
      </c>
      <c r="G433" s="9">
        <v>8.82</v>
      </c>
      <c r="H433" s="9">
        <f>G433*0.1</f>
        <v>0.88200000000000012</v>
      </c>
      <c r="I433" s="9">
        <f t="shared" si="36"/>
        <v>9.702</v>
      </c>
      <c r="J433" s="9"/>
      <c r="K433" s="6"/>
    </row>
    <row r="434" spans="2:11" x14ac:dyDescent="0.2">
      <c r="B434" s="2">
        <v>433</v>
      </c>
      <c r="C434" s="6" t="s">
        <v>374</v>
      </c>
      <c r="D434" s="6" t="s">
        <v>375</v>
      </c>
      <c r="E434" s="6">
        <v>2017011439</v>
      </c>
      <c r="F434" s="8">
        <v>42957</v>
      </c>
      <c r="G434" s="9">
        <v>40.15</v>
      </c>
      <c r="H434" s="9">
        <f>G434*0.21</f>
        <v>8.4314999999999998</v>
      </c>
      <c r="I434" s="9">
        <f t="shared" si="36"/>
        <v>48.581499999999998</v>
      </c>
      <c r="J434" s="9"/>
      <c r="K434" s="6"/>
    </row>
    <row r="435" spans="2:11" x14ac:dyDescent="0.2">
      <c r="B435" s="2">
        <v>434</v>
      </c>
      <c r="C435" s="6" t="s">
        <v>321</v>
      </c>
      <c r="D435" s="6" t="s">
        <v>319</v>
      </c>
      <c r="E435" s="6" t="s">
        <v>480</v>
      </c>
      <c r="F435" s="8">
        <v>42957</v>
      </c>
      <c r="G435" s="9">
        <v>432</v>
      </c>
      <c r="H435" s="9"/>
      <c r="I435" s="9">
        <f t="shared" si="36"/>
        <v>432</v>
      </c>
      <c r="J435" s="9"/>
      <c r="K435" s="6"/>
    </row>
    <row r="436" spans="2:11" x14ac:dyDescent="0.2">
      <c r="B436" s="2">
        <v>435</v>
      </c>
      <c r="C436" s="6" t="s">
        <v>124</v>
      </c>
      <c r="D436" s="6" t="s">
        <v>125</v>
      </c>
      <c r="E436" s="6">
        <v>5503</v>
      </c>
      <c r="F436" s="8">
        <v>42958</v>
      </c>
      <c r="G436" s="9">
        <v>35</v>
      </c>
      <c r="H436" s="9">
        <f t="shared" ref="H436:H444" si="37">G436*0.21</f>
        <v>7.35</v>
      </c>
      <c r="I436" s="9">
        <f t="shared" si="36"/>
        <v>42.35</v>
      </c>
      <c r="J436" s="9"/>
      <c r="K436" s="6"/>
    </row>
    <row r="437" spans="2:11" x14ac:dyDescent="0.2">
      <c r="B437" s="2">
        <v>436</v>
      </c>
      <c r="C437" s="6" t="s">
        <v>79</v>
      </c>
      <c r="D437" s="6" t="s">
        <v>80</v>
      </c>
      <c r="E437" s="6" t="s">
        <v>467</v>
      </c>
      <c r="F437" s="8">
        <v>42961</v>
      </c>
      <c r="G437" s="9">
        <v>25.14</v>
      </c>
      <c r="H437" s="9">
        <f t="shared" si="37"/>
        <v>5.2793999999999999</v>
      </c>
      <c r="I437" s="9">
        <f t="shared" si="36"/>
        <v>30.4194</v>
      </c>
      <c r="J437" s="9"/>
      <c r="K437" s="6"/>
    </row>
    <row r="438" spans="2:11" x14ac:dyDescent="0.2">
      <c r="B438" s="2">
        <v>437</v>
      </c>
      <c r="C438" s="6" t="s">
        <v>104</v>
      </c>
      <c r="D438" s="6" t="s">
        <v>103</v>
      </c>
      <c r="E438" s="6">
        <v>3107</v>
      </c>
      <c r="F438" s="8">
        <v>42961</v>
      </c>
      <c r="G438" s="9">
        <v>1421.49</v>
      </c>
      <c r="H438" s="9">
        <f t="shared" si="37"/>
        <v>298.5129</v>
      </c>
      <c r="I438" s="9">
        <f t="shared" si="36"/>
        <v>1720.0029</v>
      </c>
      <c r="J438" s="9"/>
      <c r="K438" s="6"/>
    </row>
    <row r="439" spans="2:11" x14ac:dyDescent="0.2">
      <c r="B439" s="2">
        <v>438</v>
      </c>
      <c r="C439" s="6" t="s">
        <v>20</v>
      </c>
      <c r="D439" s="6" t="s">
        <v>21</v>
      </c>
      <c r="E439" s="6" t="s">
        <v>472</v>
      </c>
      <c r="F439" s="8">
        <v>42962</v>
      </c>
      <c r="G439" s="9">
        <v>40.15</v>
      </c>
      <c r="H439" s="9">
        <f t="shared" si="37"/>
        <v>8.4314999999999998</v>
      </c>
      <c r="I439" s="9">
        <f t="shared" si="36"/>
        <v>48.581499999999998</v>
      </c>
      <c r="J439" s="9"/>
      <c r="K439" s="6"/>
    </row>
    <row r="440" spans="2:11" x14ac:dyDescent="0.2">
      <c r="B440" s="2">
        <v>439</v>
      </c>
      <c r="C440" s="6" t="s">
        <v>329</v>
      </c>
      <c r="D440" s="6" t="s">
        <v>330</v>
      </c>
      <c r="E440" s="6">
        <v>92376601</v>
      </c>
      <c r="F440" s="8">
        <v>42962</v>
      </c>
      <c r="G440" s="9">
        <v>3751.44</v>
      </c>
      <c r="H440" s="9">
        <f t="shared" si="37"/>
        <v>787.80240000000003</v>
      </c>
      <c r="I440" s="9">
        <f t="shared" si="36"/>
        <v>4539.2424000000001</v>
      </c>
      <c r="J440" s="9"/>
      <c r="K440" s="6"/>
    </row>
    <row r="441" spans="2:11" x14ac:dyDescent="0.2">
      <c r="B441" s="2">
        <v>440</v>
      </c>
      <c r="C441" s="6" t="s">
        <v>24</v>
      </c>
      <c r="D441" s="6" t="s">
        <v>25</v>
      </c>
      <c r="E441" s="6" t="s">
        <v>473</v>
      </c>
      <c r="F441" s="8">
        <v>42963</v>
      </c>
      <c r="G441" s="9">
        <v>154.29</v>
      </c>
      <c r="H441" s="9">
        <f t="shared" si="37"/>
        <v>32.4009</v>
      </c>
      <c r="I441" s="9">
        <f t="shared" si="36"/>
        <v>186.6909</v>
      </c>
      <c r="J441" s="9"/>
      <c r="K441" s="6"/>
    </row>
    <row r="442" spans="2:11" x14ac:dyDescent="0.2">
      <c r="B442" s="2">
        <v>441</v>
      </c>
      <c r="C442" s="6" t="s">
        <v>359</v>
      </c>
      <c r="D442" s="6" t="s">
        <v>360</v>
      </c>
      <c r="E442" s="6" t="s">
        <v>498</v>
      </c>
      <c r="F442" s="8">
        <v>42969</v>
      </c>
      <c r="G442" s="9">
        <v>660</v>
      </c>
      <c r="H442" s="9">
        <f t="shared" si="37"/>
        <v>138.6</v>
      </c>
      <c r="I442" s="9">
        <f t="shared" si="36"/>
        <v>798.6</v>
      </c>
      <c r="J442" s="9"/>
      <c r="K442" s="6"/>
    </row>
    <row r="443" spans="2:11" x14ac:dyDescent="0.2">
      <c r="B443" s="2">
        <v>442</v>
      </c>
      <c r="C443" s="6" t="s">
        <v>468</v>
      </c>
      <c r="D443" s="6" t="s">
        <v>469</v>
      </c>
      <c r="E443" s="6">
        <v>1</v>
      </c>
      <c r="F443" s="8">
        <v>42972</v>
      </c>
      <c r="G443" s="9">
        <v>-155</v>
      </c>
      <c r="H443" s="9">
        <f t="shared" si="37"/>
        <v>-32.549999999999997</v>
      </c>
      <c r="I443" s="9">
        <f t="shared" si="36"/>
        <v>-187.55</v>
      </c>
      <c r="J443" s="9"/>
      <c r="K443" s="6"/>
    </row>
    <row r="444" spans="2:11" x14ac:dyDescent="0.2">
      <c r="B444" s="2">
        <v>443</v>
      </c>
      <c r="C444" s="6" t="s">
        <v>79</v>
      </c>
      <c r="D444" s="6" t="s">
        <v>80</v>
      </c>
      <c r="E444" s="6" t="s">
        <v>474</v>
      </c>
      <c r="F444" s="8">
        <v>42972</v>
      </c>
      <c r="G444" s="9">
        <v>6.27</v>
      </c>
      <c r="H444" s="9">
        <f t="shared" si="37"/>
        <v>1.3166999999999998</v>
      </c>
      <c r="I444" s="9">
        <f t="shared" si="36"/>
        <v>7.5866999999999996</v>
      </c>
      <c r="J444" s="9"/>
      <c r="K444" s="6"/>
    </row>
    <row r="445" spans="2:11" x14ac:dyDescent="0.2">
      <c r="B445" s="2">
        <v>444</v>
      </c>
      <c r="C445" s="6" t="s">
        <v>97</v>
      </c>
      <c r="D445" s="6" t="s">
        <v>255</v>
      </c>
      <c r="E445" s="6">
        <v>170305170</v>
      </c>
      <c r="F445" s="8">
        <v>42972</v>
      </c>
      <c r="G445" s="9">
        <v>8083.94</v>
      </c>
      <c r="H445" s="9">
        <v>1691.49</v>
      </c>
      <c r="I445" s="9">
        <f t="shared" si="36"/>
        <v>9775.43</v>
      </c>
      <c r="J445" s="9"/>
      <c r="K445" s="6"/>
    </row>
    <row r="446" spans="2:11" x14ac:dyDescent="0.2">
      <c r="B446" s="2">
        <v>445</v>
      </c>
      <c r="C446" s="6" t="s">
        <v>313</v>
      </c>
      <c r="D446" s="6" t="s">
        <v>314</v>
      </c>
      <c r="E446" s="6">
        <v>638</v>
      </c>
      <c r="F446" s="8">
        <v>42975</v>
      </c>
      <c r="G446" s="9">
        <v>46</v>
      </c>
      <c r="H446" s="9">
        <f t="shared" ref="H446:H454" si="38">G446*0.21</f>
        <v>9.66</v>
      </c>
      <c r="I446" s="9">
        <f t="shared" si="36"/>
        <v>55.66</v>
      </c>
      <c r="J446" s="9"/>
      <c r="K446" s="6"/>
    </row>
    <row r="447" spans="2:11" x14ac:dyDescent="0.2">
      <c r="B447" s="2">
        <v>446</v>
      </c>
      <c r="C447" s="6" t="s">
        <v>114</v>
      </c>
      <c r="D447" s="6" t="s">
        <v>115</v>
      </c>
      <c r="E447" s="6" t="s">
        <v>490</v>
      </c>
      <c r="F447" s="8">
        <v>42976</v>
      </c>
      <c r="G447" s="9">
        <v>45</v>
      </c>
      <c r="H447" s="9">
        <f t="shared" si="38"/>
        <v>9.4499999999999993</v>
      </c>
      <c r="I447" s="9">
        <f t="shared" si="36"/>
        <v>54.45</v>
      </c>
      <c r="J447" s="9"/>
      <c r="K447" s="6"/>
    </row>
    <row r="448" spans="2:11" x14ac:dyDescent="0.2">
      <c r="B448" s="2">
        <v>447</v>
      </c>
      <c r="C448" s="6" t="s">
        <v>12</v>
      </c>
      <c r="D448" s="6" t="s">
        <v>13</v>
      </c>
      <c r="E448" s="6" t="s">
        <v>476</v>
      </c>
      <c r="F448" s="8">
        <v>42976</v>
      </c>
      <c r="G448" s="9">
        <v>110</v>
      </c>
      <c r="H448" s="9">
        <f t="shared" si="38"/>
        <v>23.099999999999998</v>
      </c>
      <c r="I448" s="9">
        <f t="shared" si="36"/>
        <v>133.1</v>
      </c>
      <c r="J448" s="9"/>
      <c r="K448" s="6"/>
    </row>
    <row r="449" spans="2:11" x14ac:dyDescent="0.2">
      <c r="B449" s="2">
        <v>448</v>
      </c>
      <c r="C449" s="6" t="s">
        <v>20</v>
      </c>
      <c r="D449" s="6" t="s">
        <v>21</v>
      </c>
      <c r="E449" s="6" t="s">
        <v>503</v>
      </c>
      <c r="F449" s="8">
        <v>42978</v>
      </c>
      <c r="G449" s="9">
        <v>14.76</v>
      </c>
      <c r="H449" s="9">
        <f t="shared" si="38"/>
        <v>3.0995999999999997</v>
      </c>
      <c r="I449" s="9">
        <f t="shared" si="36"/>
        <v>17.8596</v>
      </c>
      <c r="J449" s="9"/>
      <c r="K449" s="6"/>
    </row>
    <row r="450" spans="2:11" x14ac:dyDescent="0.2">
      <c r="B450" s="2">
        <v>449</v>
      </c>
      <c r="C450" s="6" t="s">
        <v>269</v>
      </c>
      <c r="D450" s="6" t="s">
        <v>270</v>
      </c>
      <c r="E450" s="6" t="s">
        <v>502</v>
      </c>
      <c r="F450" s="8">
        <v>42978</v>
      </c>
      <c r="G450" s="9">
        <v>30.38</v>
      </c>
      <c r="H450" s="9">
        <f t="shared" si="38"/>
        <v>6.3797999999999995</v>
      </c>
      <c r="I450" s="9">
        <f t="shared" si="36"/>
        <v>36.759799999999998</v>
      </c>
      <c r="J450" s="9"/>
      <c r="K450" s="6"/>
    </row>
    <row r="451" spans="2:11" x14ac:dyDescent="0.2">
      <c r="B451" s="2">
        <v>450</v>
      </c>
      <c r="C451" s="6" t="s">
        <v>16</v>
      </c>
      <c r="D451" s="6" t="s">
        <v>17</v>
      </c>
      <c r="E451" s="6">
        <v>553</v>
      </c>
      <c r="F451" s="8">
        <v>42978</v>
      </c>
      <c r="G451" s="9">
        <v>41.32</v>
      </c>
      <c r="H451" s="9">
        <f t="shared" si="38"/>
        <v>8.6771999999999991</v>
      </c>
      <c r="I451" s="9">
        <f t="shared" si="36"/>
        <v>49.997199999999999</v>
      </c>
      <c r="J451" s="9"/>
      <c r="K451" s="6"/>
    </row>
    <row r="452" spans="2:11" x14ac:dyDescent="0.2">
      <c r="B452" s="2">
        <v>451</v>
      </c>
      <c r="C452" s="6" t="s">
        <v>87</v>
      </c>
      <c r="D452" s="6" t="s">
        <v>88</v>
      </c>
      <c r="E452" s="6" t="s">
        <v>499</v>
      </c>
      <c r="F452" s="8">
        <v>42978</v>
      </c>
      <c r="G452" s="9">
        <v>44.46</v>
      </c>
      <c r="H452" s="9">
        <f t="shared" si="38"/>
        <v>9.3366000000000007</v>
      </c>
      <c r="I452" s="9">
        <f t="shared" si="36"/>
        <v>53.796599999999998</v>
      </c>
      <c r="J452" s="9"/>
      <c r="K452" s="6"/>
    </row>
    <row r="453" spans="2:11" x14ac:dyDescent="0.2">
      <c r="B453" s="2">
        <v>452</v>
      </c>
      <c r="C453" s="6" t="s">
        <v>60</v>
      </c>
      <c r="D453" s="6" t="s">
        <v>61</v>
      </c>
      <c r="E453" s="6">
        <v>228542</v>
      </c>
      <c r="F453" s="8">
        <v>42978</v>
      </c>
      <c r="G453" s="9">
        <v>51.9</v>
      </c>
      <c r="H453" s="9">
        <f t="shared" si="38"/>
        <v>10.898999999999999</v>
      </c>
      <c r="I453" s="9">
        <f t="shared" si="36"/>
        <v>62.798999999999999</v>
      </c>
      <c r="J453" s="9"/>
      <c r="K453" s="6"/>
    </row>
    <row r="454" spans="2:11" x14ac:dyDescent="0.2">
      <c r="B454" s="2">
        <v>453</v>
      </c>
      <c r="C454" s="6" t="s">
        <v>18</v>
      </c>
      <c r="D454" s="6" t="s">
        <v>19</v>
      </c>
      <c r="E454" s="6" t="s">
        <v>513</v>
      </c>
      <c r="F454" s="8">
        <v>42978</v>
      </c>
      <c r="G454" s="9">
        <v>90.69</v>
      </c>
      <c r="H454" s="9">
        <f t="shared" si="38"/>
        <v>19.044899999999998</v>
      </c>
      <c r="I454" s="9">
        <f t="shared" si="36"/>
        <v>109.7349</v>
      </c>
      <c r="J454" s="9"/>
      <c r="K454" s="6"/>
    </row>
    <row r="455" spans="2:11" x14ac:dyDescent="0.2">
      <c r="B455" s="2">
        <v>454</v>
      </c>
      <c r="C455" s="6" t="s">
        <v>93</v>
      </c>
      <c r="D455" s="6" t="s">
        <v>94</v>
      </c>
      <c r="E455" s="6" t="s">
        <v>617</v>
      </c>
      <c r="F455" s="8">
        <v>42978</v>
      </c>
      <c r="G455" s="9">
        <v>140</v>
      </c>
      <c r="H455" s="9">
        <f>G455*0.1</f>
        <v>14</v>
      </c>
      <c r="I455" s="9">
        <f t="shared" si="36"/>
        <v>154</v>
      </c>
      <c r="J455" s="9"/>
      <c r="K455" s="6"/>
    </row>
    <row r="456" spans="2:11" x14ac:dyDescent="0.2">
      <c r="B456" s="2">
        <v>455</v>
      </c>
      <c r="C456" s="6" t="s">
        <v>359</v>
      </c>
      <c r="D456" s="6" t="s">
        <v>360</v>
      </c>
      <c r="E456" s="6" t="s">
        <v>588</v>
      </c>
      <c r="F456" s="8">
        <v>42978</v>
      </c>
      <c r="G456" s="9">
        <v>158.33000000000001</v>
      </c>
      <c r="H456" s="9">
        <f>G456*0.21</f>
        <v>33.249299999999998</v>
      </c>
      <c r="I456" s="9">
        <f t="shared" si="36"/>
        <v>191.57930000000002</v>
      </c>
      <c r="J456" s="9"/>
      <c r="K456" s="6"/>
    </row>
    <row r="457" spans="2:11" x14ac:dyDescent="0.2">
      <c r="B457" s="2">
        <v>456</v>
      </c>
      <c r="C457" s="6" t="s">
        <v>32</v>
      </c>
      <c r="D457" s="6" t="s">
        <v>33</v>
      </c>
      <c r="E457" s="6" t="s">
        <v>479</v>
      </c>
      <c r="F457" s="8">
        <v>42978</v>
      </c>
      <c r="G457" s="9">
        <v>200.88</v>
      </c>
      <c r="H457" s="9">
        <f>G457*0.21</f>
        <v>42.184799999999996</v>
      </c>
      <c r="I457" s="9">
        <f t="shared" si="36"/>
        <v>243.06479999999999</v>
      </c>
      <c r="J457" s="9"/>
      <c r="K457" s="6"/>
    </row>
    <row r="458" spans="2:11" x14ac:dyDescent="0.2">
      <c r="B458" s="2">
        <v>457</v>
      </c>
      <c r="C458" s="6" t="s">
        <v>381</v>
      </c>
      <c r="D458" s="6" t="s">
        <v>619</v>
      </c>
      <c r="E458" s="6" t="s">
        <v>629</v>
      </c>
      <c r="F458" s="8">
        <v>42978</v>
      </c>
      <c r="G458" s="9">
        <v>242.87</v>
      </c>
      <c r="H458" s="9">
        <f>G458*0.21</f>
        <v>51.002699999999997</v>
      </c>
      <c r="I458" s="9">
        <f t="shared" si="36"/>
        <v>293.87270000000001</v>
      </c>
      <c r="J458" s="9"/>
      <c r="K458" s="6"/>
    </row>
    <row r="459" spans="2:11" x14ac:dyDescent="0.2">
      <c r="B459" s="2">
        <v>458</v>
      </c>
      <c r="C459" s="6" t="s">
        <v>464</v>
      </c>
      <c r="D459" s="6" t="s">
        <v>465</v>
      </c>
      <c r="E459" s="6">
        <v>6015433</v>
      </c>
      <c r="F459" s="8">
        <v>42978</v>
      </c>
      <c r="G459" s="9">
        <v>268.62</v>
      </c>
      <c r="H459" s="9">
        <v>46.35</v>
      </c>
      <c r="I459" s="9">
        <f t="shared" si="36"/>
        <v>314.97000000000003</v>
      </c>
      <c r="J459" s="9"/>
      <c r="K459" s="6"/>
    </row>
    <row r="460" spans="2:11" x14ac:dyDescent="0.2">
      <c r="B460" s="2">
        <v>459</v>
      </c>
      <c r="C460" s="6" t="s">
        <v>26</v>
      </c>
      <c r="D460" s="6" t="s">
        <v>304</v>
      </c>
      <c r="E460" s="6" t="s">
        <v>491</v>
      </c>
      <c r="F460" s="8">
        <v>42978</v>
      </c>
      <c r="G460" s="9">
        <v>660.78</v>
      </c>
      <c r="H460" s="9">
        <v>119.6</v>
      </c>
      <c r="I460" s="9">
        <v>780.38</v>
      </c>
      <c r="J460" s="9"/>
      <c r="K460" s="6"/>
    </row>
    <row r="461" spans="2:11" x14ac:dyDescent="0.2">
      <c r="B461" s="2">
        <v>460</v>
      </c>
      <c r="C461" s="6" t="s">
        <v>470</v>
      </c>
      <c r="D461" s="6" t="s">
        <v>471</v>
      </c>
      <c r="E461" s="6">
        <v>4250</v>
      </c>
      <c r="F461" s="8">
        <v>42978</v>
      </c>
      <c r="G461" s="9">
        <v>1153.0999999999999</v>
      </c>
      <c r="H461" s="9">
        <f t="shared" ref="H461:H467" si="39">G461*0.21</f>
        <v>242.15099999999998</v>
      </c>
      <c r="I461" s="9">
        <f t="shared" ref="I461:I524" si="40">G461+H461</f>
        <v>1395.251</v>
      </c>
      <c r="J461" s="9"/>
      <c r="K461" s="6"/>
    </row>
    <row r="462" spans="2:11" x14ac:dyDescent="0.2">
      <c r="B462" s="2">
        <v>461</v>
      </c>
      <c r="C462" s="6" t="s">
        <v>36</v>
      </c>
      <c r="D462" s="6" t="s">
        <v>37</v>
      </c>
      <c r="E462" s="10">
        <v>42979</v>
      </c>
      <c r="F462" s="8">
        <v>42978</v>
      </c>
      <c r="G462" s="9">
        <v>1208.6500000000001</v>
      </c>
      <c r="H462" s="9">
        <f t="shared" si="39"/>
        <v>253.81650000000002</v>
      </c>
      <c r="I462" s="9">
        <f t="shared" si="40"/>
        <v>1462.4665</v>
      </c>
      <c r="J462" s="9"/>
      <c r="K462" s="6"/>
    </row>
    <row r="463" spans="2:11" x14ac:dyDescent="0.2">
      <c r="B463" s="2">
        <v>462</v>
      </c>
      <c r="C463" s="6" t="s">
        <v>38</v>
      </c>
      <c r="D463" s="6" t="s">
        <v>39</v>
      </c>
      <c r="E463" s="6">
        <v>512</v>
      </c>
      <c r="F463" s="8">
        <v>42979</v>
      </c>
      <c r="G463" s="9">
        <v>15</v>
      </c>
      <c r="H463" s="9">
        <f t="shared" si="39"/>
        <v>3.15</v>
      </c>
      <c r="I463" s="9">
        <f t="shared" si="40"/>
        <v>18.149999999999999</v>
      </c>
      <c r="J463" s="9"/>
      <c r="K463" s="6"/>
    </row>
    <row r="464" spans="2:11" x14ac:dyDescent="0.2">
      <c r="B464" s="2">
        <v>463</v>
      </c>
      <c r="C464" s="6" t="s">
        <v>120</v>
      </c>
      <c r="D464" s="6" t="s">
        <v>121</v>
      </c>
      <c r="E464" s="6" t="s">
        <v>481</v>
      </c>
      <c r="F464" s="8">
        <v>42979</v>
      </c>
      <c r="G464" s="9">
        <v>155</v>
      </c>
      <c r="H464" s="9">
        <f t="shared" si="39"/>
        <v>32.549999999999997</v>
      </c>
      <c r="I464" s="9">
        <f t="shared" si="40"/>
        <v>187.55</v>
      </c>
      <c r="J464" s="9"/>
      <c r="K464" s="6"/>
    </row>
    <row r="465" spans="2:11" x14ac:dyDescent="0.2">
      <c r="B465" s="2">
        <v>464</v>
      </c>
      <c r="C465" s="6" t="s">
        <v>120</v>
      </c>
      <c r="D465" s="6" t="s">
        <v>121</v>
      </c>
      <c r="E465" s="6" t="s">
        <v>478</v>
      </c>
      <c r="F465" s="8">
        <v>42979</v>
      </c>
      <c r="G465" s="9">
        <v>5520</v>
      </c>
      <c r="H465" s="9">
        <f t="shared" si="39"/>
        <v>1159.2</v>
      </c>
      <c r="I465" s="9">
        <f t="shared" si="40"/>
        <v>6679.2</v>
      </c>
      <c r="J465" s="9"/>
      <c r="K465" s="6"/>
    </row>
    <row r="466" spans="2:11" x14ac:dyDescent="0.2">
      <c r="B466" s="2">
        <v>465</v>
      </c>
      <c r="C466" s="6" t="s">
        <v>313</v>
      </c>
      <c r="D466" s="6" t="s">
        <v>314</v>
      </c>
      <c r="E466" s="6">
        <v>652</v>
      </c>
      <c r="F466" s="8">
        <v>42982</v>
      </c>
      <c r="G466" s="9">
        <v>21.8</v>
      </c>
      <c r="H466" s="9">
        <f t="shared" si="39"/>
        <v>4.5780000000000003</v>
      </c>
      <c r="I466" s="9">
        <f t="shared" si="40"/>
        <v>26.378</v>
      </c>
      <c r="J466" s="9"/>
      <c r="K466" s="6"/>
    </row>
    <row r="467" spans="2:11" x14ac:dyDescent="0.2">
      <c r="B467" s="2">
        <v>466</v>
      </c>
      <c r="C467" s="6" t="s">
        <v>485</v>
      </c>
      <c r="D467" s="6" t="s">
        <v>486</v>
      </c>
      <c r="E467" s="6" t="s">
        <v>487</v>
      </c>
      <c r="F467" s="8">
        <v>42982</v>
      </c>
      <c r="G467" s="9">
        <v>107</v>
      </c>
      <c r="H467" s="9">
        <f t="shared" si="39"/>
        <v>22.47</v>
      </c>
      <c r="I467" s="9">
        <f t="shared" si="40"/>
        <v>129.47</v>
      </c>
      <c r="J467" s="9"/>
      <c r="K467" s="6"/>
    </row>
    <row r="468" spans="2:11" x14ac:dyDescent="0.2">
      <c r="B468" s="2">
        <v>467</v>
      </c>
      <c r="C468" s="6" t="s">
        <v>321</v>
      </c>
      <c r="D468" s="6" t="s">
        <v>319</v>
      </c>
      <c r="E468" s="6" t="s">
        <v>482</v>
      </c>
      <c r="F468" s="8">
        <v>42983</v>
      </c>
      <c r="G468" s="9">
        <v>-700</v>
      </c>
      <c r="H468" s="9"/>
      <c r="I468" s="9">
        <f t="shared" si="40"/>
        <v>-700</v>
      </c>
      <c r="J468" s="9"/>
      <c r="K468" s="6"/>
    </row>
    <row r="469" spans="2:11" x14ac:dyDescent="0.2">
      <c r="B469" s="2">
        <v>468</v>
      </c>
      <c r="C469" s="6" t="s">
        <v>488</v>
      </c>
      <c r="D469" s="6" t="s">
        <v>489</v>
      </c>
      <c r="E469" s="6">
        <v>4680067</v>
      </c>
      <c r="F469" s="8">
        <v>42983</v>
      </c>
      <c r="G469" s="9">
        <v>43.76</v>
      </c>
      <c r="H469" s="9">
        <f>G469*0.21</f>
        <v>9.1895999999999987</v>
      </c>
      <c r="I469" s="9">
        <f t="shared" si="40"/>
        <v>52.949599999999997</v>
      </c>
      <c r="J469" s="9"/>
      <c r="K469" s="6"/>
    </row>
    <row r="470" spans="2:11" x14ac:dyDescent="0.2">
      <c r="B470" s="2">
        <v>469</v>
      </c>
      <c r="C470" s="6" t="s">
        <v>24</v>
      </c>
      <c r="D470" s="6" t="s">
        <v>25</v>
      </c>
      <c r="E470" s="6" t="s">
        <v>497</v>
      </c>
      <c r="F470" s="8">
        <v>42983</v>
      </c>
      <c r="G470" s="9">
        <v>59.99</v>
      </c>
      <c r="H470" s="9">
        <f>G470*0.21</f>
        <v>12.597899999999999</v>
      </c>
      <c r="I470" s="9">
        <f t="shared" si="40"/>
        <v>72.587900000000005</v>
      </c>
      <c r="J470" s="9"/>
      <c r="K470" s="6"/>
    </row>
    <row r="471" spans="2:11" x14ac:dyDescent="0.2">
      <c r="B471" s="2">
        <v>470</v>
      </c>
      <c r="C471" s="6" t="s">
        <v>223</v>
      </c>
      <c r="D471" s="6" t="s">
        <v>224</v>
      </c>
      <c r="E471" s="6" t="s">
        <v>484</v>
      </c>
      <c r="F471" s="8">
        <v>42983</v>
      </c>
      <c r="G471" s="9">
        <v>81.95</v>
      </c>
      <c r="H471" s="9">
        <f>G471*0.21</f>
        <v>17.209499999999998</v>
      </c>
      <c r="I471" s="9">
        <f t="shared" si="40"/>
        <v>99.159500000000008</v>
      </c>
      <c r="J471" s="9"/>
      <c r="K471" s="6"/>
    </row>
    <row r="472" spans="2:11" x14ac:dyDescent="0.2">
      <c r="B472" s="2">
        <v>471</v>
      </c>
      <c r="C472" s="6" t="s">
        <v>334</v>
      </c>
      <c r="D472" s="6" t="s">
        <v>335</v>
      </c>
      <c r="E472" s="6" t="s">
        <v>567</v>
      </c>
      <c r="F472" s="8">
        <v>42983</v>
      </c>
      <c r="G472" s="9">
        <v>357.73</v>
      </c>
      <c r="H472" s="9">
        <f>G472*0.21</f>
        <v>75.1233</v>
      </c>
      <c r="I472" s="9">
        <f t="shared" si="40"/>
        <v>432.85329999999999</v>
      </c>
      <c r="J472" s="9"/>
      <c r="K472" s="6"/>
    </row>
    <row r="473" spans="2:11" x14ac:dyDescent="0.2">
      <c r="B473" s="2">
        <v>472</v>
      </c>
      <c r="C473" s="6" t="s">
        <v>321</v>
      </c>
      <c r="D473" s="6" t="s">
        <v>319</v>
      </c>
      <c r="E473" s="6" t="s">
        <v>483</v>
      </c>
      <c r="F473" s="8">
        <v>42983</v>
      </c>
      <c r="G473" s="9">
        <v>720</v>
      </c>
      <c r="H473" s="9"/>
      <c r="I473" s="9">
        <f t="shared" si="40"/>
        <v>720</v>
      </c>
      <c r="J473" s="9"/>
      <c r="K473" s="6"/>
    </row>
    <row r="474" spans="2:11" x14ac:dyDescent="0.2">
      <c r="B474" s="2">
        <v>473</v>
      </c>
      <c r="C474" s="6" t="s">
        <v>550</v>
      </c>
      <c r="D474" s="6" t="s">
        <v>551</v>
      </c>
      <c r="E474" s="6">
        <v>231</v>
      </c>
      <c r="F474" s="8">
        <v>42983</v>
      </c>
      <c r="G474" s="9">
        <v>1642</v>
      </c>
      <c r="H474" s="9">
        <f t="shared" ref="H474:H482" si="41">G474*0.21</f>
        <v>344.82</v>
      </c>
      <c r="I474" s="9">
        <f t="shared" si="40"/>
        <v>1986.82</v>
      </c>
      <c r="J474" s="9"/>
      <c r="K474" s="6"/>
    </row>
    <row r="475" spans="2:11" x14ac:dyDescent="0.2">
      <c r="B475" s="2">
        <v>474</v>
      </c>
      <c r="C475" s="6" t="s">
        <v>218</v>
      </c>
      <c r="D475" s="6" t="s">
        <v>219</v>
      </c>
      <c r="E475" s="6" t="s">
        <v>492</v>
      </c>
      <c r="F475" s="8">
        <v>42983</v>
      </c>
      <c r="G475" s="9">
        <v>8497.5</v>
      </c>
      <c r="H475" s="9">
        <f t="shared" si="41"/>
        <v>1784.4749999999999</v>
      </c>
      <c r="I475" s="9">
        <f t="shared" si="40"/>
        <v>10281.975</v>
      </c>
      <c r="J475" s="9"/>
      <c r="K475" s="6"/>
    </row>
    <row r="476" spans="2:11" x14ac:dyDescent="0.2">
      <c r="B476" s="2">
        <v>475</v>
      </c>
      <c r="C476" s="6" t="s">
        <v>235</v>
      </c>
      <c r="D476" s="6" t="s">
        <v>236</v>
      </c>
      <c r="E476" s="6" t="s">
        <v>493</v>
      </c>
      <c r="F476" s="8">
        <v>42985</v>
      </c>
      <c r="G476" s="9">
        <v>40.5</v>
      </c>
      <c r="H476" s="9">
        <f t="shared" si="41"/>
        <v>8.504999999999999</v>
      </c>
      <c r="I476" s="9">
        <f t="shared" si="40"/>
        <v>49.004999999999995</v>
      </c>
      <c r="J476" s="9"/>
      <c r="K476" s="6"/>
    </row>
    <row r="477" spans="2:11" x14ac:dyDescent="0.2">
      <c r="B477" s="2">
        <v>476</v>
      </c>
      <c r="C477" s="6" t="s">
        <v>507</v>
      </c>
      <c r="D477" s="6" t="s">
        <v>508</v>
      </c>
      <c r="E477" s="6">
        <v>458</v>
      </c>
      <c r="F477" s="8">
        <v>42985</v>
      </c>
      <c r="G477" s="9">
        <v>701</v>
      </c>
      <c r="H477" s="9">
        <f t="shared" si="41"/>
        <v>147.21</v>
      </c>
      <c r="I477" s="9">
        <f t="shared" si="40"/>
        <v>848.21</v>
      </c>
      <c r="J477" s="9"/>
      <c r="K477" s="6"/>
    </row>
    <row r="478" spans="2:11" x14ac:dyDescent="0.2">
      <c r="B478" s="2">
        <v>477</v>
      </c>
      <c r="C478" s="6" t="s">
        <v>494</v>
      </c>
      <c r="D478" s="6" t="s">
        <v>495</v>
      </c>
      <c r="E478" s="6" t="s">
        <v>496</v>
      </c>
      <c r="F478" s="8">
        <v>42985</v>
      </c>
      <c r="G478" s="9">
        <v>11789.5</v>
      </c>
      <c r="H478" s="9">
        <f t="shared" si="41"/>
        <v>2475.7950000000001</v>
      </c>
      <c r="I478" s="9">
        <f t="shared" si="40"/>
        <v>14265.295</v>
      </c>
      <c r="J478" s="9"/>
      <c r="K478" s="6"/>
    </row>
    <row r="479" spans="2:11" x14ac:dyDescent="0.2">
      <c r="B479" s="2">
        <v>478</v>
      </c>
      <c r="C479" s="6" t="s">
        <v>53</v>
      </c>
      <c r="D479" s="6" t="s">
        <v>54</v>
      </c>
      <c r="E479" s="6" t="s">
        <v>785</v>
      </c>
      <c r="F479" s="8">
        <v>42986</v>
      </c>
      <c r="G479" s="9">
        <v>1091.52</v>
      </c>
      <c r="H479" s="9">
        <f t="shared" si="41"/>
        <v>229.2192</v>
      </c>
      <c r="I479" s="9">
        <f t="shared" si="40"/>
        <v>1320.7392</v>
      </c>
      <c r="J479" s="9"/>
      <c r="K479" s="6"/>
    </row>
    <row r="480" spans="2:11" x14ac:dyDescent="0.2">
      <c r="B480" s="2">
        <v>479</v>
      </c>
      <c r="C480" s="6" t="s">
        <v>53</v>
      </c>
      <c r="D480" s="6" t="s">
        <v>54</v>
      </c>
      <c r="E480" s="6" t="s">
        <v>477</v>
      </c>
      <c r="F480" s="8">
        <v>42986</v>
      </c>
      <c r="G480" s="9">
        <v>1883.1</v>
      </c>
      <c r="H480" s="9">
        <f t="shared" si="41"/>
        <v>395.45099999999996</v>
      </c>
      <c r="I480" s="9">
        <f t="shared" si="40"/>
        <v>2278.5509999999999</v>
      </c>
      <c r="J480" s="9"/>
      <c r="K480" s="6"/>
    </row>
    <row r="481" spans="2:11" x14ac:dyDescent="0.2">
      <c r="B481" s="2">
        <v>480</v>
      </c>
      <c r="C481" s="6" t="s">
        <v>504</v>
      </c>
      <c r="D481" s="6" t="s">
        <v>505</v>
      </c>
      <c r="E481" s="6" t="s">
        <v>506</v>
      </c>
      <c r="F481" s="8">
        <v>42989</v>
      </c>
      <c r="G481" s="9">
        <v>24.37</v>
      </c>
      <c r="H481" s="9">
        <f t="shared" si="41"/>
        <v>5.1177000000000001</v>
      </c>
      <c r="I481" s="9">
        <f t="shared" si="40"/>
        <v>29.4877</v>
      </c>
      <c r="J481" s="9"/>
      <c r="K481" s="6"/>
    </row>
    <row r="482" spans="2:11" x14ac:dyDescent="0.2">
      <c r="B482" s="2">
        <v>481</v>
      </c>
      <c r="C482" s="6" t="s">
        <v>69</v>
      </c>
      <c r="D482" s="6" t="s">
        <v>70</v>
      </c>
      <c r="E482" s="6" t="s">
        <v>512</v>
      </c>
      <c r="F482" s="8">
        <v>42989</v>
      </c>
      <c r="G482" s="9">
        <v>800</v>
      </c>
      <c r="H482" s="9">
        <f t="shared" si="41"/>
        <v>168</v>
      </c>
      <c r="I482" s="9">
        <f t="shared" si="40"/>
        <v>968</v>
      </c>
      <c r="J482" s="9"/>
      <c r="K482" s="6"/>
    </row>
    <row r="483" spans="2:11" x14ac:dyDescent="0.2">
      <c r="B483" s="2">
        <v>482</v>
      </c>
      <c r="C483" s="6" t="s">
        <v>79</v>
      </c>
      <c r="D483" s="6" t="s">
        <v>80</v>
      </c>
      <c r="E483" s="6" t="s">
        <v>509</v>
      </c>
      <c r="F483" s="8">
        <v>42991</v>
      </c>
      <c r="G483" s="9">
        <v>5.25</v>
      </c>
      <c r="H483" s="9"/>
      <c r="I483" s="9">
        <f t="shared" si="40"/>
        <v>5.25</v>
      </c>
      <c r="J483" s="9"/>
      <c r="K483" s="6"/>
    </row>
    <row r="484" spans="2:11" x14ac:dyDescent="0.2">
      <c r="B484" s="2">
        <v>483</v>
      </c>
      <c r="C484" s="6" t="s">
        <v>510</v>
      </c>
      <c r="D484" s="6" t="s">
        <v>511</v>
      </c>
      <c r="E484" s="6">
        <v>144853</v>
      </c>
      <c r="F484" s="8">
        <v>42992</v>
      </c>
      <c r="G484" s="9">
        <v>2348.6</v>
      </c>
      <c r="H484" s="9">
        <f t="shared" ref="H484:H491" si="42">G484*0.21</f>
        <v>493.20599999999996</v>
      </c>
      <c r="I484" s="9">
        <f t="shared" si="40"/>
        <v>2841.806</v>
      </c>
      <c r="J484" s="9"/>
      <c r="K484" s="6"/>
    </row>
    <row r="485" spans="2:11" x14ac:dyDescent="0.2">
      <c r="B485" s="2">
        <v>484</v>
      </c>
      <c r="C485" s="6" t="s">
        <v>130</v>
      </c>
      <c r="D485" s="6" t="s">
        <v>131</v>
      </c>
      <c r="E485" s="6" t="s">
        <v>596</v>
      </c>
      <c r="F485" s="8">
        <v>42993</v>
      </c>
      <c r="G485" s="9">
        <v>198.45</v>
      </c>
      <c r="H485" s="9">
        <f t="shared" si="42"/>
        <v>41.674499999999995</v>
      </c>
      <c r="I485" s="9">
        <f t="shared" si="40"/>
        <v>240.12449999999998</v>
      </c>
      <c r="J485" s="9"/>
      <c r="K485" s="6"/>
    </row>
    <row r="486" spans="2:11" x14ac:dyDescent="0.2">
      <c r="B486" s="2">
        <v>485</v>
      </c>
      <c r="C486" s="6" t="s">
        <v>20</v>
      </c>
      <c r="D486" s="6" t="s">
        <v>21</v>
      </c>
      <c r="E486" s="6" t="s">
        <v>514</v>
      </c>
      <c r="F486" s="8">
        <v>42993</v>
      </c>
      <c r="G486" s="9">
        <v>485.91</v>
      </c>
      <c r="H486" s="9">
        <f t="shared" si="42"/>
        <v>102.0411</v>
      </c>
      <c r="I486" s="9">
        <f t="shared" si="40"/>
        <v>587.9511</v>
      </c>
      <c r="J486" s="9"/>
      <c r="K486" s="6"/>
    </row>
    <row r="487" spans="2:11" x14ac:dyDescent="0.2">
      <c r="B487" s="2">
        <v>486</v>
      </c>
      <c r="C487" s="6" t="s">
        <v>101</v>
      </c>
      <c r="D487" s="6" t="s">
        <v>102</v>
      </c>
      <c r="E487" s="6">
        <v>1700134</v>
      </c>
      <c r="F487" s="8">
        <v>42994</v>
      </c>
      <c r="G487" s="9">
        <v>605.14</v>
      </c>
      <c r="H487" s="9">
        <f t="shared" si="42"/>
        <v>127.07939999999999</v>
      </c>
      <c r="I487" s="9">
        <f t="shared" si="40"/>
        <v>732.21939999999995</v>
      </c>
      <c r="J487" s="9"/>
      <c r="K487" s="6"/>
    </row>
    <row r="488" spans="2:11" x14ac:dyDescent="0.2">
      <c r="B488" s="2">
        <v>487</v>
      </c>
      <c r="C488" s="6" t="s">
        <v>38</v>
      </c>
      <c r="D488" s="6" t="s">
        <v>39</v>
      </c>
      <c r="E488" s="6" t="s">
        <v>515</v>
      </c>
      <c r="F488" s="8">
        <v>42996</v>
      </c>
      <c r="G488" s="9">
        <v>261.05</v>
      </c>
      <c r="H488" s="9">
        <f t="shared" si="42"/>
        <v>54.820500000000003</v>
      </c>
      <c r="I488" s="9">
        <f t="shared" si="40"/>
        <v>315.87049999999999</v>
      </c>
      <c r="J488" s="9"/>
      <c r="K488" s="6"/>
    </row>
    <row r="489" spans="2:11" x14ac:dyDescent="0.2">
      <c r="B489" s="2">
        <v>488</v>
      </c>
      <c r="C489" s="6" t="s">
        <v>148</v>
      </c>
      <c r="D489" s="6" t="s">
        <v>149</v>
      </c>
      <c r="E489" s="6" t="s">
        <v>595</v>
      </c>
      <c r="F489" s="8">
        <v>42998</v>
      </c>
      <c r="G489" s="9">
        <v>75.400000000000006</v>
      </c>
      <c r="H489" s="9">
        <f t="shared" si="42"/>
        <v>15.834000000000001</v>
      </c>
      <c r="I489" s="9">
        <f t="shared" si="40"/>
        <v>91.234000000000009</v>
      </c>
      <c r="J489" s="9"/>
      <c r="K489" s="6"/>
    </row>
    <row r="490" spans="2:11" x14ac:dyDescent="0.2">
      <c r="B490" s="2">
        <v>489</v>
      </c>
      <c r="C490" s="6" t="s">
        <v>530</v>
      </c>
      <c r="D490" s="6" t="s">
        <v>531</v>
      </c>
      <c r="E490" s="6" t="s">
        <v>542</v>
      </c>
      <c r="F490" s="8">
        <v>42998</v>
      </c>
      <c r="G490" s="9">
        <v>1944</v>
      </c>
      <c r="H490" s="9">
        <f t="shared" si="42"/>
        <v>408.24</v>
      </c>
      <c r="I490" s="9">
        <f t="shared" si="40"/>
        <v>2352.2399999999998</v>
      </c>
      <c r="J490" s="9"/>
      <c r="K490" s="6"/>
    </row>
    <row r="491" spans="2:11" x14ac:dyDescent="0.2">
      <c r="B491" s="2">
        <v>490</v>
      </c>
      <c r="C491" s="6" t="s">
        <v>161</v>
      </c>
      <c r="D491" s="6" t="s">
        <v>162</v>
      </c>
      <c r="E491" s="6">
        <v>94545727</v>
      </c>
      <c r="F491" s="8">
        <v>42999</v>
      </c>
      <c r="G491" s="9">
        <v>1954.71</v>
      </c>
      <c r="H491" s="9">
        <f t="shared" si="42"/>
        <v>410.48910000000001</v>
      </c>
      <c r="I491" s="9">
        <f t="shared" si="40"/>
        <v>2365.1990999999998</v>
      </c>
      <c r="J491" s="9"/>
      <c r="K491" s="6"/>
    </row>
    <row r="492" spans="2:11" x14ac:dyDescent="0.2">
      <c r="B492" s="2">
        <v>491</v>
      </c>
      <c r="C492" s="6" t="s">
        <v>79</v>
      </c>
      <c r="D492" s="6" t="s">
        <v>80</v>
      </c>
      <c r="E492" s="6" t="s">
        <v>582</v>
      </c>
      <c r="F492" s="8">
        <v>43000</v>
      </c>
      <c r="G492" s="9">
        <v>3.87</v>
      </c>
      <c r="H492" s="9">
        <v>0.15</v>
      </c>
      <c r="I492" s="9">
        <f t="shared" si="40"/>
        <v>4.0200000000000005</v>
      </c>
      <c r="J492" s="9"/>
      <c r="K492" s="6"/>
    </row>
    <row r="493" spans="2:11" x14ac:dyDescent="0.2">
      <c r="B493" s="2">
        <v>492</v>
      </c>
      <c r="C493" s="6" t="s">
        <v>12</v>
      </c>
      <c r="D493" s="6" t="s">
        <v>13</v>
      </c>
      <c r="E493" s="6" t="s">
        <v>627</v>
      </c>
      <c r="F493" s="8">
        <v>43000</v>
      </c>
      <c r="G493" s="9">
        <v>110</v>
      </c>
      <c r="H493" s="9">
        <f>G493*0.21</f>
        <v>23.099999999999998</v>
      </c>
      <c r="I493" s="9">
        <f t="shared" si="40"/>
        <v>133.1</v>
      </c>
      <c r="J493" s="9"/>
      <c r="K493" s="6"/>
    </row>
    <row r="494" spans="2:11" x14ac:dyDescent="0.2">
      <c r="B494" s="2">
        <v>493</v>
      </c>
      <c r="C494" s="6" t="s">
        <v>155</v>
      </c>
      <c r="D494" s="6" t="s">
        <v>156</v>
      </c>
      <c r="E494" s="6" t="s">
        <v>568</v>
      </c>
      <c r="F494" s="8">
        <v>43000</v>
      </c>
      <c r="G494" s="9">
        <v>174.02</v>
      </c>
      <c r="H494" s="9">
        <f>G494*0.21</f>
        <v>36.544200000000004</v>
      </c>
      <c r="I494" s="9">
        <f t="shared" si="40"/>
        <v>210.56420000000003</v>
      </c>
      <c r="J494" s="9"/>
      <c r="K494" s="6"/>
    </row>
    <row r="495" spans="2:11" x14ac:dyDescent="0.2">
      <c r="B495" s="2">
        <v>494</v>
      </c>
      <c r="C495" s="6" t="s">
        <v>10</v>
      </c>
      <c r="D495" s="6" t="s">
        <v>11</v>
      </c>
      <c r="E495" s="6">
        <v>29700</v>
      </c>
      <c r="F495" s="8">
        <v>43000</v>
      </c>
      <c r="G495" s="9">
        <v>1374.91</v>
      </c>
      <c r="H495" s="9"/>
      <c r="I495" s="9">
        <f t="shared" si="40"/>
        <v>1374.91</v>
      </c>
      <c r="J495" s="9"/>
      <c r="K495" s="6"/>
    </row>
    <row r="496" spans="2:11" x14ac:dyDescent="0.2">
      <c r="B496" s="2">
        <v>495</v>
      </c>
      <c r="C496" s="6" t="s">
        <v>8</v>
      </c>
      <c r="D496" s="6" t="s">
        <v>9</v>
      </c>
      <c r="E496" s="6">
        <v>30737</v>
      </c>
      <c r="F496" s="8">
        <v>43000</v>
      </c>
      <c r="G496" s="9">
        <v>5844.7</v>
      </c>
      <c r="H496" s="9">
        <f>G496*0.1</f>
        <v>584.47</v>
      </c>
      <c r="I496" s="9">
        <f t="shared" si="40"/>
        <v>6429.17</v>
      </c>
      <c r="J496" s="9"/>
      <c r="K496" s="6"/>
    </row>
    <row r="497" spans="2:11" x14ac:dyDescent="0.2">
      <c r="B497" s="2">
        <v>496</v>
      </c>
      <c r="C497" s="6" t="s">
        <v>114</v>
      </c>
      <c r="D497" s="6" t="s">
        <v>115</v>
      </c>
      <c r="E497" s="6" t="s">
        <v>591</v>
      </c>
      <c r="F497" s="8">
        <v>43003</v>
      </c>
      <c r="G497" s="9">
        <v>45</v>
      </c>
      <c r="H497" s="9">
        <f t="shared" ref="H497:H521" si="43">G497*0.21</f>
        <v>9.4499999999999993</v>
      </c>
      <c r="I497" s="9">
        <f t="shared" si="40"/>
        <v>54.45</v>
      </c>
      <c r="J497" s="9"/>
      <c r="K497" s="6"/>
    </row>
    <row r="498" spans="2:11" x14ac:dyDescent="0.2">
      <c r="B498" s="2">
        <v>497</v>
      </c>
      <c r="C498" s="6" t="s">
        <v>34</v>
      </c>
      <c r="D498" s="6" t="s">
        <v>35</v>
      </c>
      <c r="E498" s="6">
        <v>5252</v>
      </c>
      <c r="F498" s="8">
        <v>43003</v>
      </c>
      <c r="G498" s="9">
        <v>204.82</v>
      </c>
      <c r="H498" s="9">
        <f t="shared" si="43"/>
        <v>43.0122</v>
      </c>
      <c r="I498" s="9">
        <f t="shared" si="40"/>
        <v>247.8322</v>
      </c>
      <c r="J498" s="9"/>
      <c r="K498" s="6"/>
    </row>
    <row r="499" spans="2:11" x14ac:dyDescent="0.2">
      <c r="B499" s="2">
        <v>498</v>
      </c>
      <c r="C499" s="6" t="s">
        <v>359</v>
      </c>
      <c r="D499" s="6" t="s">
        <v>360</v>
      </c>
      <c r="E499" s="6" t="s">
        <v>597</v>
      </c>
      <c r="F499" s="8">
        <v>43003</v>
      </c>
      <c r="G499" s="9">
        <v>3981</v>
      </c>
      <c r="H499" s="9">
        <f t="shared" si="43"/>
        <v>836.01</v>
      </c>
      <c r="I499" s="9">
        <f t="shared" si="40"/>
        <v>4817.01</v>
      </c>
      <c r="J499" s="9"/>
      <c r="K499" s="6"/>
    </row>
    <row r="500" spans="2:11" x14ac:dyDescent="0.2">
      <c r="B500" s="2">
        <v>499</v>
      </c>
      <c r="C500" s="6" t="s">
        <v>592</v>
      </c>
      <c r="D500" s="6" t="s">
        <v>593</v>
      </c>
      <c r="E500" s="6" t="s">
        <v>594</v>
      </c>
      <c r="F500" s="8">
        <v>43003</v>
      </c>
      <c r="G500" s="9">
        <v>5265.06</v>
      </c>
      <c r="H500" s="9">
        <f t="shared" si="43"/>
        <v>1105.6626000000001</v>
      </c>
      <c r="I500" s="9">
        <f t="shared" si="40"/>
        <v>6370.722600000001</v>
      </c>
      <c r="J500" s="9"/>
      <c r="K500" s="6"/>
    </row>
    <row r="501" spans="2:11" x14ac:dyDescent="0.2">
      <c r="B501" s="2">
        <v>500</v>
      </c>
      <c r="C501" s="6" t="s">
        <v>583</v>
      </c>
      <c r="D501" s="6" t="s">
        <v>584</v>
      </c>
      <c r="E501" s="6" t="s">
        <v>585</v>
      </c>
      <c r="F501" s="8">
        <v>43003</v>
      </c>
      <c r="G501" s="9">
        <v>5979.9</v>
      </c>
      <c r="H501" s="9">
        <f t="shared" si="43"/>
        <v>1255.7789999999998</v>
      </c>
      <c r="I501" s="9">
        <f t="shared" si="40"/>
        <v>7235.6789999999992</v>
      </c>
      <c r="J501" s="9"/>
      <c r="K501" s="6"/>
    </row>
    <row r="502" spans="2:11" x14ac:dyDescent="0.2">
      <c r="B502" s="2">
        <v>501</v>
      </c>
      <c r="C502" s="6" t="s">
        <v>589</v>
      </c>
      <c r="D502" s="6" t="s">
        <v>590</v>
      </c>
      <c r="E502" s="6">
        <v>1002050</v>
      </c>
      <c r="F502" s="8">
        <v>43004</v>
      </c>
      <c r="G502" s="9">
        <v>5795</v>
      </c>
      <c r="H502" s="9">
        <f t="shared" si="43"/>
        <v>1216.95</v>
      </c>
      <c r="I502" s="9">
        <f t="shared" si="40"/>
        <v>7011.95</v>
      </c>
      <c r="J502" s="9"/>
      <c r="K502" s="6"/>
    </row>
    <row r="503" spans="2:11" x14ac:dyDescent="0.2">
      <c r="B503" s="2">
        <v>502</v>
      </c>
      <c r="C503" s="6" t="s">
        <v>602</v>
      </c>
      <c r="D503" s="6" t="s">
        <v>604</v>
      </c>
      <c r="E503" s="6" t="s">
        <v>603</v>
      </c>
      <c r="F503" s="8">
        <v>43005</v>
      </c>
      <c r="G503" s="9">
        <v>393.39</v>
      </c>
      <c r="H503" s="9">
        <f t="shared" si="43"/>
        <v>82.611899999999991</v>
      </c>
      <c r="I503" s="9">
        <f t="shared" si="40"/>
        <v>476.00189999999998</v>
      </c>
      <c r="J503" s="9"/>
      <c r="K503" s="6"/>
    </row>
    <row r="504" spans="2:11" x14ac:dyDescent="0.2">
      <c r="B504" s="2">
        <v>503</v>
      </c>
      <c r="C504" s="6" t="s">
        <v>87</v>
      </c>
      <c r="D504" s="6" t="s">
        <v>88</v>
      </c>
      <c r="E504" s="6" t="s">
        <v>614</v>
      </c>
      <c r="F504" s="8">
        <v>43007</v>
      </c>
      <c r="G504" s="9">
        <v>31.68</v>
      </c>
      <c r="H504" s="9">
        <f t="shared" si="43"/>
        <v>6.6528</v>
      </c>
      <c r="I504" s="9">
        <f t="shared" si="40"/>
        <v>38.332799999999999</v>
      </c>
      <c r="J504" s="9"/>
      <c r="K504" s="6"/>
    </row>
    <row r="505" spans="2:11" x14ac:dyDescent="0.2">
      <c r="B505" s="2">
        <v>504</v>
      </c>
      <c r="C505" s="6" t="s">
        <v>60</v>
      </c>
      <c r="D505" s="6" t="s">
        <v>61</v>
      </c>
      <c r="E505" s="6">
        <v>230676</v>
      </c>
      <c r="F505" s="8">
        <v>43007</v>
      </c>
      <c r="G505" s="9">
        <v>46.77</v>
      </c>
      <c r="H505" s="9">
        <f t="shared" si="43"/>
        <v>9.8216999999999999</v>
      </c>
      <c r="I505" s="9">
        <f t="shared" si="40"/>
        <v>56.591700000000003</v>
      </c>
      <c r="J505" s="9"/>
      <c r="K505" s="6"/>
    </row>
    <row r="506" spans="2:11" x14ac:dyDescent="0.2">
      <c r="B506" s="2">
        <v>505</v>
      </c>
      <c r="C506" s="6" t="s">
        <v>18</v>
      </c>
      <c r="D506" s="6" t="s">
        <v>19</v>
      </c>
      <c r="E506" s="6" t="s">
        <v>636</v>
      </c>
      <c r="F506" s="8">
        <v>43007</v>
      </c>
      <c r="G506" s="9">
        <v>56.85</v>
      </c>
      <c r="H506" s="9">
        <f t="shared" si="43"/>
        <v>11.938499999999999</v>
      </c>
      <c r="I506" s="9">
        <f t="shared" si="40"/>
        <v>68.788499999999999</v>
      </c>
      <c r="J506" s="9"/>
      <c r="K506" s="6"/>
    </row>
    <row r="507" spans="2:11" x14ac:dyDescent="0.2">
      <c r="B507" s="2">
        <v>506</v>
      </c>
      <c r="C507" s="6" t="s">
        <v>610</v>
      </c>
      <c r="D507" s="6" t="s">
        <v>611</v>
      </c>
      <c r="E507" s="7" t="s">
        <v>612</v>
      </c>
      <c r="F507" s="8">
        <v>43007</v>
      </c>
      <c r="G507" s="9">
        <v>85.27</v>
      </c>
      <c r="H507" s="9">
        <f t="shared" si="43"/>
        <v>17.906699999999997</v>
      </c>
      <c r="I507" s="9">
        <f t="shared" si="40"/>
        <v>103.1767</v>
      </c>
      <c r="J507" s="9"/>
      <c r="K507" s="6"/>
    </row>
    <row r="508" spans="2:11" x14ac:dyDescent="0.2">
      <c r="B508" s="2">
        <v>507</v>
      </c>
      <c r="C508" s="6" t="s">
        <v>620</v>
      </c>
      <c r="D508" s="6" t="s">
        <v>621</v>
      </c>
      <c r="E508" s="6">
        <v>134</v>
      </c>
      <c r="F508" s="8">
        <v>43007</v>
      </c>
      <c r="G508" s="9">
        <v>430</v>
      </c>
      <c r="H508" s="9">
        <f t="shared" si="43"/>
        <v>90.3</v>
      </c>
      <c r="I508" s="9">
        <f t="shared" si="40"/>
        <v>520.29999999999995</v>
      </c>
      <c r="J508" s="9"/>
      <c r="K508" s="6"/>
    </row>
    <row r="509" spans="2:11" x14ac:dyDescent="0.2">
      <c r="B509" s="2">
        <v>508</v>
      </c>
      <c r="C509" s="6" t="s">
        <v>26</v>
      </c>
      <c r="D509" s="6" t="s">
        <v>304</v>
      </c>
      <c r="E509" s="7" t="s">
        <v>609</v>
      </c>
      <c r="F509" s="8">
        <v>43007</v>
      </c>
      <c r="G509" s="9">
        <v>569.53</v>
      </c>
      <c r="H509" s="9">
        <f t="shared" si="43"/>
        <v>119.60129999999999</v>
      </c>
      <c r="I509" s="9">
        <f t="shared" si="40"/>
        <v>689.13130000000001</v>
      </c>
      <c r="J509" s="9"/>
      <c r="K509" s="6"/>
    </row>
    <row r="510" spans="2:11" x14ac:dyDescent="0.2">
      <c r="B510" s="2">
        <v>509</v>
      </c>
      <c r="C510" s="6" t="s">
        <v>639</v>
      </c>
      <c r="D510" s="6" t="s">
        <v>640</v>
      </c>
      <c r="E510" s="6" t="s">
        <v>642</v>
      </c>
      <c r="F510" s="8">
        <v>43007</v>
      </c>
      <c r="G510" s="9">
        <v>9516.1</v>
      </c>
      <c r="H510" s="9">
        <f t="shared" si="43"/>
        <v>1998.3810000000001</v>
      </c>
      <c r="I510" s="9">
        <f t="shared" si="40"/>
        <v>11514.481</v>
      </c>
      <c r="J510" s="9"/>
      <c r="K510" s="6"/>
    </row>
    <row r="511" spans="2:11" x14ac:dyDescent="0.2">
      <c r="B511" s="2">
        <v>510</v>
      </c>
      <c r="C511" s="6" t="s">
        <v>242</v>
      </c>
      <c r="D511" s="6" t="s">
        <v>243</v>
      </c>
      <c r="E511" s="6" t="s">
        <v>618</v>
      </c>
      <c r="F511" s="8">
        <v>43008</v>
      </c>
      <c r="G511" s="9">
        <v>33.619999999999997</v>
      </c>
      <c r="H511" s="9">
        <f t="shared" si="43"/>
        <v>7.0601999999999991</v>
      </c>
      <c r="I511" s="9">
        <f t="shared" si="40"/>
        <v>40.680199999999999</v>
      </c>
      <c r="J511" s="9"/>
      <c r="K511" s="6"/>
    </row>
    <row r="512" spans="2:11" x14ac:dyDescent="0.2">
      <c r="B512" s="2">
        <v>511</v>
      </c>
      <c r="C512" s="6" t="s">
        <v>67</v>
      </c>
      <c r="D512" s="6" t="s">
        <v>268</v>
      </c>
      <c r="E512" s="6" t="s">
        <v>601</v>
      </c>
      <c r="F512" s="8">
        <v>43008</v>
      </c>
      <c r="G512" s="9">
        <v>74.14</v>
      </c>
      <c r="H512" s="9">
        <f t="shared" si="43"/>
        <v>15.5694</v>
      </c>
      <c r="I512" s="9">
        <f t="shared" si="40"/>
        <v>89.709400000000002</v>
      </c>
      <c r="J512" s="9"/>
      <c r="K512" s="6"/>
    </row>
    <row r="513" spans="2:11" x14ac:dyDescent="0.2">
      <c r="B513" s="2">
        <v>512</v>
      </c>
      <c r="C513" s="6" t="s">
        <v>20</v>
      </c>
      <c r="D513" s="6" t="s">
        <v>21</v>
      </c>
      <c r="E513" s="6" t="s">
        <v>613</v>
      </c>
      <c r="F513" s="8">
        <v>43008</v>
      </c>
      <c r="G513" s="9">
        <v>75.72</v>
      </c>
      <c r="H513" s="9">
        <f t="shared" si="43"/>
        <v>15.901199999999999</v>
      </c>
      <c r="I513" s="9">
        <f t="shared" si="40"/>
        <v>91.621200000000002</v>
      </c>
      <c r="J513" s="9"/>
      <c r="K513" s="6"/>
    </row>
    <row r="514" spans="2:11" x14ac:dyDescent="0.2">
      <c r="B514" s="2">
        <v>513</v>
      </c>
      <c r="C514" s="6" t="s">
        <v>359</v>
      </c>
      <c r="D514" s="6" t="s">
        <v>360</v>
      </c>
      <c r="E514" s="6" t="s">
        <v>632</v>
      </c>
      <c r="F514" s="8">
        <v>43008</v>
      </c>
      <c r="G514" s="9">
        <v>158.33000000000001</v>
      </c>
      <c r="H514" s="9">
        <f t="shared" si="43"/>
        <v>33.249299999999998</v>
      </c>
      <c r="I514" s="9">
        <f t="shared" si="40"/>
        <v>191.57930000000002</v>
      </c>
      <c r="J514" s="9"/>
      <c r="K514" s="6"/>
    </row>
    <row r="515" spans="2:11" x14ac:dyDescent="0.2">
      <c r="B515" s="2">
        <v>514</v>
      </c>
      <c r="C515" s="6" t="s">
        <v>174</v>
      </c>
      <c r="D515" s="6" t="s">
        <v>175</v>
      </c>
      <c r="E515" s="6">
        <v>1817091958</v>
      </c>
      <c r="F515" s="8">
        <v>43008</v>
      </c>
      <c r="G515" s="9">
        <v>187.5</v>
      </c>
      <c r="H515" s="9">
        <f t="shared" si="43"/>
        <v>39.375</v>
      </c>
      <c r="I515" s="9">
        <f t="shared" si="40"/>
        <v>226.875</v>
      </c>
      <c r="J515" s="9"/>
      <c r="K515" s="6"/>
    </row>
    <row r="516" spans="2:11" x14ac:dyDescent="0.2">
      <c r="B516" s="2">
        <v>515</v>
      </c>
      <c r="C516" s="6" t="s">
        <v>211</v>
      </c>
      <c r="D516" s="6" t="s">
        <v>404</v>
      </c>
      <c r="E516" s="6" t="s">
        <v>616</v>
      </c>
      <c r="F516" s="8">
        <v>43008</v>
      </c>
      <c r="G516" s="9">
        <v>266.33</v>
      </c>
      <c r="H516" s="9">
        <f t="shared" si="43"/>
        <v>55.929299999999998</v>
      </c>
      <c r="I516" s="9">
        <f t="shared" si="40"/>
        <v>322.2593</v>
      </c>
      <c r="J516" s="9"/>
      <c r="K516" s="6"/>
    </row>
    <row r="517" spans="2:11" x14ac:dyDescent="0.2">
      <c r="B517" s="2">
        <v>516</v>
      </c>
      <c r="C517" s="6" t="s">
        <v>163</v>
      </c>
      <c r="D517" s="6" t="s">
        <v>622</v>
      </c>
      <c r="E517" s="6" t="s">
        <v>623</v>
      </c>
      <c r="F517" s="8">
        <v>43008</v>
      </c>
      <c r="G517" s="9">
        <v>272.8</v>
      </c>
      <c r="H517" s="9">
        <f t="shared" si="43"/>
        <v>57.288000000000004</v>
      </c>
      <c r="I517" s="9">
        <f t="shared" si="40"/>
        <v>330.08800000000002</v>
      </c>
      <c r="J517" s="9"/>
      <c r="K517" s="6"/>
    </row>
    <row r="518" spans="2:11" x14ac:dyDescent="0.2">
      <c r="B518" s="2">
        <v>517</v>
      </c>
      <c r="C518" s="6" t="s">
        <v>172</v>
      </c>
      <c r="D518" s="6" t="s">
        <v>173</v>
      </c>
      <c r="E518" s="6">
        <v>5900124484</v>
      </c>
      <c r="F518" s="8">
        <v>43008</v>
      </c>
      <c r="G518" s="9">
        <v>520.45000000000005</v>
      </c>
      <c r="H518" s="9">
        <f t="shared" si="43"/>
        <v>109.2945</v>
      </c>
      <c r="I518" s="9">
        <f t="shared" si="40"/>
        <v>629.74450000000002</v>
      </c>
      <c r="J518" s="9"/>
      <c r="K518" s="6"/>
    </row>
    <row r="519" spans="2:11" x14ac:dyDescent="0.2">
      <c r="B519" s="2">
        <v>518</v>
      </c>
      <c r="C519" s="6" t="s">
        <v>624</v>
      </c>
      <c r="D519" s="6" t="s">
        <v>625</v>
      </c>
      <c r="E519" s="6" t="s">
        <v>626</v>
      </c>
      <c r="F519" s="8">
        <v>43008</v>
      </c>
      <c r="G519" s="9">
        <v>1000</v>
      </c>
      <c r="H519" s="9">
        <f t="shared" si="43"/>
        <v>210</v>
      </c>
      <c r="I519" s="9">
        <f t="shared" si="40"/>
        <v>1210</v>
      </c>
      <c r="J519" s="9"/>
      <c r="K519" s="6"/>
    </row>
    <row r="520" spans="2:11" x14ac:dyDescent="0.2">
      <c r="B520" s="2">
        <v>519</v>
      </c>
      <c r="C520" s="6" t="s">
        <v>38</v>
      </c>
      <c r="D520" s="6" t="s">
        <v>39</v>
      </c>
      <c r="E520" s="6">
        <v>632</v>
      </c>
      <c r="F520" s="8">
        <v>43009</v>
      </c>
      <c r="G520" s="9">
        <v>15</v>
      </c>
      <c r="H520" s="9">
        <f t="shared" si="43"/>
        <v>3.15</v>
      </c>
      <c r="I520" s="9">
        <f t="shared" si="40"/>
        <v>18.149999999999999</v>
      </c>
      <c r="J520" s="9"/>
      <c r="K520" s="6"/>
    </row>
    <row r="521" spans="2:11" x14ac:dyDescent="0.2">
      <c r="B521" s="2">
        <v>520</v>
      </c>
      <c r="C521" s="6" t="s">
        <v>120</v>
      </c>
      <c r="D521" s="6" t="s">
        <v>121</v>
      </c>
      <c r="E521" s="6">
        <v>1976</v>
      </c>
      <c r="F521" s="8">
        <v>43009</v>
      </c>
      <c r="G521" s="9">
        <v>155</v>
      </c>
      <c r="H521" s="9">
        <f t="shared" si="43"/>
        <v>32.549999999999997</v>
      </c>
      <c r="I521" s="9">
        <f t="shared" si="40"/>
        <v>187.55</v>
      </c>
      <c r="J521" s="9"/>
      <c r="K521" s="6"/>
    </row>
    <row r="522" spans="2:11" x14ac:dyDescent="0.2">
      <c r="B522" s="2">
        <v>521</v>
      </c>
      <c r="C522" s="6" t="s">
        <v>79</v>
      </c>
      <c r="D522" s="6" t="s">
        <v>80</v>
      </c>
      <c r="E522" s="6" t="s">
        <v>599</v>
      </c>
      <c r="F522" s="8">
        <v>43010</v>
      </c>
      <c r="G522" s="9">
        <v>4.37</v>
      </c>
      <c r="H522" s="9">
        <v>0.15</v>
      </c>
      <c r="I522" s="9">
        <f t="shared" si="40"/>
        <v>4.5200000000000005</v>
      </c>
      <c r="J522" s="9"/>
      <c r="K522" s="6"/>
    </row>
    <row r="523" spans="2:11" x14ac:dyDescent="0.2">
      <c r="B523" s="2">
        <v>522</v>
      </c>
      <c r="C523" s="6" t="s">
        <v>62</v>
      </c>
      <c r="D523" s="6" t="s">
        <v>63</v>
      </c>
      <c r="E523" s="6" t="s">
        <v>598</v>
      </c>
      <c r="F523" s="8">
        <v>43010</v>
      </c>
      <c r="G523" s="9">
        <v>14.875999999999999</v>
      </c>
      <c r="H523" s="9">
        <f t="shared" ref="H523:H530" si="44">G523*0.21</f>
        <v>3.1239599999999998</v>
      </c>
      <c r="I523" s="9">
        <f t="shared" si="40"/>
        <v>17.999959999999998</v>
      </c>
      <c r="J523" s="9"/>
      <c r="K523" s="6"/>
    </row>
    <row r="524" spans="2:11" x14ac:dyDescent="0.2">
      <c r="B524" s="2">
        <v>523</v>
      </c>
      <c r="C524" s="6" t="s">
        <v>104</v>
      </c>
      <c r="D524" s="6" t="s">
        <v>103</v>
      </c>
      <c r="E524" s="6">
        <v>3754</v>
      </c>
      <c r="F524" s="8">
        <v>43010</v>
      </c>
      <c r="G524" s="9">
        <v>25.42</v>
      </c>
      <c r="H524" s="9">
        <f t="shared" si="44"/>
        <v>5.3382000000000005</v>
      </c>
      <c r="I524" s="9">
        <f t="shared" si="40"/>
        <v>30.758200000000002</v>
      </c>
      <c r="J524" s="9"/>
      <c r="K524" s="6"/>
    </row>
    <row r="525" spans="2:11" x14ac:dyDescent="0.2">
      <c r="B525" s="2">
        <v>524</v>
      </c>
      <c r="C525" s="6" t="s">
        <v>221</v>
      </c>
      <c r="D525" s="6" t="s">
        <v>234</v>
      </c>
      <c r="E525" s="6" t="s">
        <v>656</v>
      </c>
      <c r="F525" s="8">
        <v>43010</v>
      </c>
      <c r="G525" s="9">
        <v>397.44</v>
      </c>
      <c r="H525" s="9">
        <f t="shared" si="44"/>
        <v>83.462400000000002</v>
      </c>
      <c r="I525" s="9">
        <f t="shared" ref="I525:I588" si="45">G525+H525</f>
        <v>480.9024</v>
      </c>
      <c r="J525" s="9"/>
      <c r="K525" s="6"/>
    </row>
    <row r="526" spans="2:11" x14ac:dyDescent="0.2">
      <c r="B526" s="2">
        <v>525</v>
      </c>
      <c r="C526" s="6" t="s">
        <v>630</v>
      </c>
      <c r="D526" s="6" t="s">
        <v>631</v>
      </c>
      <c r="E526" s="6">
        <v>270000249</v>
      </c>
      <c r="F526" s="8">
        <v>43010</v>
      </c>
      <c r="G526" s="9">
        <v>715</v>
      </c>
      <c r="H526" s="9">
        <f t="shared" si="44"/>
        <v>150.15</v>
      </c>
      <c r="I526" s="9">
        <f t="shared" si="45"/>
        <v>865.15</v>
      </c>
      <c r="J526" s="9"/>
      <c r="K526" s="6"/>
    </row>
    <row r="527" spans="2:11" x14ac:dyDescent="0.2">
      <c r="B527" s="2">
        <v>526</v>
      </c>
      <c r="C527" s="6" t="s">
        <v>374</v>
      </c>
      <c r="D527" s="6" t="s">
        <v>375</v>
      </c>
      <c r="E527" s="6">
        <v>2017013647</v>
      </c>
      <c r="F527" s="8">
        <v>43011</v>
      </c>
      <c r="G527" s="9">
        <v>519.89</v>
      </c>
      <c r="H527" s="9">
        <f t="shared" si="44"/>
        <v>109.17689999999999</v>
      </c>
      <c r="I527" s="9">
        <f t="shared" si="45"/>
        <v>629.06690000000003</v>
      </c>
      <c r="J527" s="9"/>
      <c r="K527" s="6"/>
    </row>
    <row r="528" spans="2:11" x14ac:dyDescent="0.2">
      <c r="B528" s="2">
        <v>527</v>
      </c>
      <c r="C528" s="6" t="s">
        <v>605</v>
      </c>
      <c r="D528" s="6" t="s">
        <v>606</v>
      </c>
      <c r="E528" s="6" t="s">
        <v>607</v>
      </c>
      <c r="F528" s="8">
        <v>43011</v>
      </c>
      <c r="G528" s="9">
        <v>2456.5300000000002</v>
      </c>
      <c r="H528" s="9">
        <f t="shared" si="44"/>
        <v>515.87130000000002</v>
      </c>
      <c r="I528" s="9">
        <f t="shared" si="45"/>
        <v>2972.4013000000004</v>
      </c>
      <c r="J528" s="9"/>
      <c r="K528" s="6"/>
    </row>
    <row r="529" spans="2:11" x14ac:dyDescent="0.2">
      <c r="B529" s="2">
        <v>528</v>
      </c>
      <c r="C529" s="6" t="s">
        <v>62</v>
      </c>
      <c r="D529" s="6" t="s">
        <v>63</v>
      </c>
      <c r="E529" s="6" t="s">
        <v>628</v>
      </c>
      <c r="F529" s="8">
        <v>43012</v>
      </c>
      <c r="G529" s="9">
        <v>44.958399999999997</v>
      </c>
      <c r="H529" s="9">
        <f t="shared" si="44"/>
        <v>9.4412639999999985</v>
      </c>
      <c r="I529" s="9">
        <f t="shared" si="45"/>
        <v>54.399663999999994</v>
      </c>
      <c r="J529" s="9"/>
      <c r="K529" s="6"/>
    </row>
    <row r="530" spans="2:11" x14ac:dyDescent="0.2">
      <c r="B530" s="2">
        <v>529</v>
      </c>
      <c r="C530" s="6" t="s">
        <v>608</v>
      </c>
      <c r="D530" s="6" t="s">
        <v>418</v>
      </c>
      <c r="E530" s="6">
        <v>2170160</v>
      </c>
      <c r="F530" s="8">
        <v>43012</v>
      </c>
      <c r="G530" s="9">
        <v>615</v>
      </c>
      <c r="H530" s="9">
        <f t="shared" si="44"/>
        <v>129.15</v>
      </c>
      <c r="I530" s="9">
        <f t="shared" si="45"/>
        <v>744.15</v>
      </c>
      <c r="J530" s="9"/>
      <c r="K530" s="6"/>
    </row>
    <row r="531" spans="2:11" x14ac:dyDescent="0.2">
      <c r="B531" s="2">
        <v>530</v>
      </c>
      <c r="C531" s="6" t="s">
        <v>79</v>
      </c>
      <c r="D531" s="6" t="s">
        <v>80</v>
      </c>
      <c r="E531" s="6" t="s">
        <v>615</v>
      </c>
      <c r="F531" s="8">
        <v>43013</v>
      </c>
      <c r="G531" s="9">
        <v>7.67</v>
      </c>
      <c r="H531" s="9">
        <v>1.29</v>
      </c>
      <c r="I531" s="9">
        <f t="shared" si="45"/>
        <v>8.9600000000000009</v>
      </c>
      <c r="J531" s="9"/>
      <c r="K531" s="6"/>
    </row>
    <row r="532" spans="2:11" x14ac:dyDescent="0.2">
      <c r="B532" s="2">
        <v>531</v>
      </c>
      <c r="C532" s="6" t="s">
        <v>24</v>
      </c>
      <c r="D532" s="6" t="s">
        <v>25</v>
      </c>
      <c r="E532" s="6">
        <v>29379</v>
      </c>
      <c r="F532" s="8">
        <v>43013</v>
      </c>
      <c r="G532" s="9">
        <v>59.99</v>
      </c>
      <c r="H532" s="9">
        <f>G532*0.21</f>
        <v>12.597899999999999</v>
      </c>
      <c r="I532" s="9">
        <f t="shared" si="45"/>
        <v>72.587900000000005</v>
      </c>
      <c r="J532" s="9"/>
      <c r="K532" s="6"/>
    </row>
    <row r="533" spans="2:11" x14ac:dyDescent="0.2">
      <c r="B533" s="2">
        <v>532</v>
      </c>
      <c r="C533" s="6" t="s">
        <v>639</v>
      </c>
      <c r="D533" s="6" t="s">
        <v>640</v>
      </c>
      <c r="E533" s="6" t="s">
        <v>641</v>
      </c>
      <c r="F533" s="8">
        <v>43014</v>
      </c>
      <c r="G533" s="9">
        <v>2483.41</v>
      </c>
      <c r="H533" s="9">
        <f>G533*0.21</f>
        <v>521.51609999999994</v>
      </c>
      <c r="I533" s="9">
        <f t="shared" si="45"/>
        <v>3004.9260999999997</v>
      </c>
      <c r="J533" s="9"/>
      <c r="K533" s="6"/>
    </row>
    <row r="534" spans="2:11" x14ac:dyDescent="0.2">
      <c r="B534" s="2">
        <v>533</v>
      </c>
      <c r="C534" s="6" t="s">
        <v>53</v>
      </c>
      <c r="D534" s="6" t="s">
        <v>54</v>
      </c>
      <c r="E534" s="6" t="s">
        <v>600</v>
      </c>
      <c r="F534" s="8">
        <v>43016</v>
      </c>
      <c r="G534" s="9">
        <v>1167.0999999999999</v>
      </c>
      <c r="H534" s="9">
        <f>G534*0.21</f>
        <v>245.09099999999998</v>
      </c>
      <c r="I534" s="9">
        <f t="shared" si="45"/>
        <v>1412.1909999999998</v>
      </c>
      <c r="J534" s="9"/>
      <c r="K534" s="6"/>
    </row>
    <row r="535" spans="2:11" x14ac:dyDescent="0.2">
      <c r="B535" s="2">
        <v>534</v>
      </c>
      <c r="C535" s="6" t="s">
        <v>138</v>
      </c>
      <c r="D535" s="6" t="s">
        <v>139</v>
      </c>
      <c r="E535" s="6" t="s">
        <v>792</v>
      </c>
      <c r="F535" s="8">
        <v>43017</v>
      </c>
      <c r="G535" s="9">
        <v>39.799999999999997</v>
      </c>
      <c r="H535" s="9">
        <f>G535*0.21</f>
        <v>8.3579999999999988</v>
      </c>
      <c r="I535" s="9">
        <f t="shared" si="45"/>
        <v>48.157999999999994</v>
      </c>
      <c r="J535" s="9"/>
      <c r="K535" s="6"/>
    </row>
    <row r="536" spans="2:11" x14ac:dyDescent="0.2">
      <c r="B536" s="2">
        <v>535</v>
      </c>
      <c r="C536" s="6" t="s">
        <v>287</v>
      </c>
      <c r="D536" s="6" t="s">
        <v>288</v>
      </c>
      <c r="E536" s="6">
        <v>2</v>
      </c>
      <c r="F536" s="8">
        <v>43017</v>
      </c>
      <c r="G536" s="9">
        <v>375</v>
      </c>
      <c r="H536" s="9"/>
      <c r="I536" s="9">
        <f t="shared" si="45"/>
        <v>375</v>
      </c>
      <c r="J536" s="9">
        <v>56.25</v>
      </c>
      <c r="K536" s="6"/>
    </row>
    <row r="537" spans="2:11" x14ac:dyDescent="0.2">
      <c r="B537" s="2">
        <v>536</v>
      </c>
      <c r="C537" s="6" t="s">
        <v>289</v>
      </c>
      <c r="D537" s="6" t="s">
        <v>290</v>
      </c>
      <c r="E537" s="6">
        <v>2</v>
      </c>
      <c r="F537" s="8">
        <v>43017</v>
      </c>
      <c r="G537" s="9">
        <v>510</v>
      </c>
      <c r="H537" s="9"/>
      <c r="I537" s="9">
        <f t="shared" si="45"/>
        <v>510</v>
      </c>
      <c r="J537" s="9">
        <v>76.5</v>
      </c>
      <c r="K537" s="6"/>
    </row>
    <row r="538" spans="2:11" x14ac:dyDescent="0.2">
      <c r="B538" s="2">
        <v>537</v>
      </c>
      <c r="C538" s="6" t="s">
        <v>285</v>
      </c>
      <c r="D538" s="6" t="s">
        <v>286</v>
      </c>
      <c r="E538" s="6">
        <v>2</v>
      </c>
      <c r="F538" s="8">
        <v>43017</v>
      </c>
      <c r="G538" s="9">
        <v>600</v>
      </c>
      <c r="H538" s="9"/>
      <c r="I538" s="9">
        <f t="shared" si="45"/>
        <v>600</v>
      </c>
      <c r="J538" s="9">
        <v>90</v>
      </c>
      <c r="K538" s="6"/>
    </row>
    <row r="539" spans="2:11" x14ac:dyDescent="0.2">
      <c r="B539" s="2">
        <v>538</v>
      </c>
      <c r="C539" s="6" t="s">
        <v>65</v>
      </c>
      <c r="D539" s="6" t="s">
        <v>66</v>
      </c>
      <c r="E539" s="6">
        <v>1117310184</v>
      </c>
      <c r="F539" s="8">
        <v>43017</v>
      </c>
      <c r="G539" s="9">
        <v>897.44</v>
      </c>
      <c r="H539" s="9">
        <f t="shared" ref="H539:H556" si="46">G539*0.21</f>
        <v>188.4624</v>
      </c>
      <c r="I539" s="9">
        <f t="shared" si="45"/>
        <v>1085.9023999999999</v>
      </c>
      <c r="J539" s="9"/>
      <c r="K539" s="6"/>
    </row>
    <row r="540" spans="2:11" x14ac:dyDescent="0.2">
      <c r="B540" s="2">
        <v>539</v>
      </c>
      <c r="C540" s="6" t="s">
        <v>633</v>
      </c>
      <c r="D540" s="6" t="s">
        <v>634</v>
      </c>
      <c r="E540" s="6">
        <v>111</v>
      </c>
      <c r="F540" s="8">
        <v>43018</v>
      </c>
      <c r="G540" s="9">
        <v>109.49</v>
      </c>
      <c r="H540" s="9">
        <f t="shared" si="46"/>
        <v>22.992899999999999</v>
      </c>
      <c r="I540" s="9">
        <f t="shared" si="45"/>
        <v>132.4829</v>
      </c>
      <c r="J540" s="9"/>
      <c r="K540" s="6"/>
    </row>
    <row r="541" spans="2:11" x14ac:dyDescent="0.2">
      <c r="B541" s="2">
        <v>540</v>
      </c>
      <c r="C541" s="6" t="s">
        <v>637</v>
      </c>
      <c r="D541" s="6" t="s">
        <v>638</v>
      </c>
      <c r="E541" s="6">
        <v>7</v>
      </c>
      <c r="F541" s="8">
        <v>43021</v>
      </c>
      <c r="G541" s="9">
        <v>1885.94</v>
      </c>
      <c r="H541" s="9">
        <f t="shared" si="46"/>
        <v>396.04739999999998</v>
      </c>
      <c r="I541" s="9">
        <f t="shared" si="45"/>
        <v>2281.9874</v>
      </c>
      <c r="J541" s="9"/>
      <c r="K541" s="6"/>
    </row>
    <row r="542" spans="2:11" x14ac:dyDescent="0.2">
      <c r="B542" s="2">
        <v>541</v>
      </c>
      <c r="C542" s="6" t="s">
        <v>62</v>
      </c>
      <c r="D542" s="6" t="s">
        <v>63</v>
      </c>
      <c r="E542" s="6" t="s">
        <v>644</v>
      </c>
      <c r="F542" s="8">
        <v>43023</v>
      </c>
      <c r="G542" s="9">
        <v>9.9168000000000003</v>
      </c>
      <c r="H542" s="9">
        <f t="shared" si="46"/>
        <v>2.0825279999999999</v>
      </c>
      <c r="I542" s="9">
        <f t="shared" si="45"/>
        <v>11.999328</v>
      </c>
      <c r="J542" s="9"/>
      <c r="K542" s="6"/>
    </row>
    <row r="543" spans="2:11" x14ac:dyDescent="0.2">
      <c r="B543" s="2">
        <v>542</v>
      </c>
      <c r="C543" s="6" t="s">
        <v>553</v>
      </c>
      <c r="D543" s="6" t="s">
        <v>554</v>
      </c>
      <c r="E543" s="6">
        <v>218</v>
      </c>
      <c r="F543" s="8">
        <v>43023</v>
      </c>
      <c r="G543" s="9">
        <v>36</v>
      </c>
      <c r="H543" s="9">
        <f t="shared" si="46"/>
        <v>7.56</v>
      </c>
      <c r="I543" s="9">
        <f t="shared" si="45"/>
        <v>43.56</v>
      </c>
      <c r="J543" s="9"/>
      <c r="K543" s="6"/>
    </row>
    <row r="544" spans="2:11" x14ac:dyDescent="0.2">
      <c r="B544" s="2">
        <v>543</v>
      </c>
      <c r="C544" s="6" t="s">
        <v>16</v>
      </c>
      <c r="D544" s="6" t="s">
        <v>17</v>
      </c>
      <c r="E544" s="6">
        <v>670</v>
      </c>
      <c r="F544" s="8">
        <v>43023</v>
      </c>
      <c r="G544" s="9">
        <v>41.32</v>
      </c>
      <c r="H544" s="9">
        <f t="shared" si="46"/>
        <v>8.6771999999999991</v>
      </c>
      <c r="I544" s="9">
        <f t="shared" si="45"/>
        <v>49.997199999999999</v>
      </c>
      <c r="J544" s="9"/>
      <c r="K544" s="6"/>
    </row>
    <row r="545" spans="2:11" x14ac:dyDescent="0.2">
      <c r="B545" s="2">
        <v>544</v>
      </c>
      <c r="C545" s="6" t="s">
        <v>49</v>
      </c>
      <c r="D545" s="6" t="s">
        <v>50</v>
      </c>
      <c r="E545" s="6" t="s">
        <v>654</v>
      </c>
      <c r="F545" s="8">
        <v>43023</v>
      </c>
      <c r="G545" s="9">
        <v>72</v>
      </c>
      <c r="H545" s="9">
        <f t="shared" si="46"/>
        <v>15.12</v>
      </c>
      <c r="I545" s="9">
        <f t="shared" si="45"/>
        <v>87.12</v>
      </c>
      <c r="J545" s="9"/>
      <c r="K545" s="6"/>
    </row>
    <row r="546" spans="2:11" x14ac:dyDescent="0.2">
      <c r="B546" s="2">
        <v>545</v>
      </c>
      <c r="C546" s="6" t="s">
        <v>553</v>
      </c>
      <c r="D546" s="6" t="s">
        <v>554</v>
      </c>
      <c r="E546" s="6">
        <v>217</v>
      </c>
      <c r="F546" s="8">
        <v>43023</v>
      </c>
      <c r="G546" s="9">
        <v>190</v>
      </c>
      <c r="H546" s="9">
        <f t="shared" si="46"/>
        <v>39.9</v>
      </c>
      <c r="I546" s="9">
        <f t="shared" si="45"/>
        <v>229.9</v>
      </c>
      <c r="J546" s="9"/>
      <c r="K546" s="6"/>
    </row>
    <row r="547" spans="2:11" x14ac:dyDescent="0.2">
      <c r="B547" s="2">
        <v>546</v>
      </c>
      <c r="C547" s="6" t="s">
        <v>553</v>
      </c>
      <c r="D547" s="6" t="s">
        <v>554</v>
      </c>
      <c r="E547" s="6">
        <v>216</v>
      </c>
      <c r="F547" s="8">
        <v>43023</v>
      </c>
      <c r="G547" s="9">
        <v>250</v>
      </c>
      <c r="H547" s="9">
        <f t="shared" si="46"/>
        <v>52.5</v>
      </c>
      <c r="I547" s="9">
        <f t="shared" si="45"/>
        <v>302.5</v>
      </c>
      <c r="J547" s="9"/>
      <c r="K547" s="6"/>
    </row>
    <row r="548" spans="2:11" x14ac:dyDescent="0.2">
      <c r="B548" s="2">
        <v>547</v>
      </c>
      <c r="C548" s="6" t="s">
        <v>381</v>
      </c>
      <c r="D548" s="6" t="s">
        <v>619</v>
      </c>
      <c r="E548" s="6" t="s">
        <v>650</v>
      </c>
      <c r="F548" s="8">
        <v>43024</v>
      </c>
      <c r="G548" s="9">
        <v>87.6</v>
      </c>
      <c r="H548" s="9">
        <f t="shared" si="46"/>
        <v>18.395999999999997</v>
      </c>
      <c r="I548" s="9">
        <f t="shared" si="45"/>
        <v>105.996</v>
      </c>
      <c r="J548" s="9"/>
      <c r="K548" s="6"/>
    </row>
    <row r="549" spans="2:11" x14ac:dyDescent="0.2">
      <c r="B549" s="2">
        <v>548</v>
      </c>
      <c r="C549" s="6" t="s">
        <v>114</v>
      </c>
      <c r="D549" s="6" t="s">
        <v>115</v>
      </c>
      <c r="E549" s="6" t="s">
        <v>643</v>
      </c>
      <c r="F549" s="8">
        <v>43024</v>
      </c>
      <c r="G549" s="9">
        <v>210.66</v>
      </c>
      <c r="H549" s="9">
        <f t="shared" si="46"/>
        <v>44.238599999999998</v>
      </c>
      <c r="I549" s="9">
        <f t="shared" si="45"/>
        <v>254.89859999999999</v>
      </c>
      <c r="J549" s="9"/>
      <c r="K549" s="6"/>
    </row>
    <row r="550" spans="2:11" x14ac:dyDescent="0.2">
      <c r="B550" s="2">
        <v>549</v>
      </c>
      <c r="C550" s="6" t="s">
        <v>381</v>
      </c>
      <c r="D550" s="6" t="s">
        <v>619</v>
      </c>
      <c r="E550" s="6" t="s">
        <v>701</v>
      </c>
      <c r="F550" s="8">
        <v>43024</v>
      </c>
      <c r="G550" s="9">
        <v>535.33000000000004</v>
      </c>
      <c r="H550" s="9">
        <f t="shared" si="46"/>
        <v>112.41930000000001</v>
      </c>
      <c r="I550" s="9">
        <f t="shared" si="45"/>
        <v>647.74930000000006</v>
      </c>
      <c r="J550" s="9"/>
      <c r="K550" s="6"/>
    </row>
    <row r="551" spans="2:11" x14ac:dyDescent="0.2">
      <c r="B551" s="2">
        <v>550</v>
      </c>
      <c r="C551" s="6" t="s">
        <v>104</v>
      </c>
      <c r="D551" s="6" t="s">
        <v>103</v>
      </c>
      <c r="E551" s="6">
        <v>3980</v>
      </c>
      <c r="F551" s="8">
        <v>43025</v>
      </c>
      <c r="G551" s="9">
        <v>92.56</v>
      </c>
      <c r="H551" s="9">
        <f t="shared" si="46"/>
        <v>19.4376</v>
      </c>
      <c r="I551" s="9">
        <f t="shared" si="45"/>
        <v>111.99760000000001</v>
      </c>
      <c r="J551" s="9"/>
      <c r="K551" s="6"/>
    </row>
    <row r="552" spans="2:11" x14ac:dyDescent="0.2">
      <c r="B552" s="2">
        <v>551</v>
      </c>
      <c r="C552" s="6" t="s">
        <v>671</v>
      </c>
      <c r="D552" s="6" t="s">
        <v>672</v>
      </c>
      <c r="E552" s="7" t="s">
        <v>673</v>
      </c>
      <c r="F552" s="8">
        <v>43025</v>
      </c>
      <c r="G552" s="9">
        <v>500</v>
      </c>
      <c r="H552" s="9">
        <f t="shared" si="46"/>
        <v>105</v>
      </c>
      <c r="I552" s="9">
        <f t="shared" si="45"/>
        <v>605</v>
      </c>
      <c r="J552" s="9"/>
      <c r="K552" s="6"/>
    </row>
    <row r="553" spans="2:11" x14ac:dyDescent="0.2">
      <c r="B553" s="2">
        <v>552</v>
      </c>
      <c r="C553" s="6" t="s">
        <v>163</v>
      </c>
      <c r="D553" s="6" t="s">
        <v>622</v>
      </c>
      <c r="E553" s="6" t="s">
        <v>655</v>
      </c>
      <c r="F553" s="8">
        <v>43026</v>
      </c>
      <c r="G553" s="9">
        <v>4.8499999999999996</v>
      </c>
      <c r="H553" s="9">
        <f t="shared" si="46"/>
        <v>1.0185</v>
      </c>
      <c r="I553" s="9">
        <f t="shared" si="45"/>
        <v>5.8684999999999992</v>
      </c>
      <c r="J553" s="9"/>
      <c r="K553" s="6"/>
    </row>
    <row r="554" spans="2:11" x14ac:dyDescent="0.2">
      <c r="B554" s="2">
        <v>553</v>
      </c>
      <c r="C554" s="6" t="s">
        <v>12</v>
      </c>
      <c r="D554" s="6" t="s">
        <v>13</v>
      </c>
      <c r="E554" s="6" t="s">
        <v>666</v>
      </c>
      <c r="F554" s="8">
        <v>43026</v>
      </c>
      <c r="G554" s="9">
        <v>110</v>
      </c>
      <c r="H554" s="9">
        <f t="shared" si="46"/>
        <v>23.099999999999998</v>
      </c>
      <c r="I554" s="9">
        <f t="shared" si="45"/>
        <v>133.1</v>
      </c>
      <c r="J554" s="9"/>
      <c r="K554" s="6"/>
    </row>
    <row r="555" spans="2:11" x14ac:dyDescent="0.2">
      <c r="B555" s="2">
        <v>554</v>
      </c>
      <c r="C555" s="6" t="s">
        <v>648</v>
      </c>
      <c r="D555" s="6" t="s">
        <v>649</v>
      </c>
      <c r="E555" s="7" t="s">
        <v>788</v>
      </c>
      <c r="F555" s="8">
        <v>43028</v>
      </c>
      <c r="G555" s="9">
        <v>16.52</v>
      </c>
      <c r="H555" s="9">
        <f t="shared" si="46"/>
        <v>3.4691999999999998</v>
      </c>
      <c r="I555" s="9">
        <f t="shared" si="45"/>
        <v>19.9892</v>
      </c>
      <c r="J555" s="9"/>
      <c r="K555" s="6"/>
    </row>
    <row r="556" spans="2:11" x14ac:dyDescent="0.2">
      <c r="B556" s="2">
        <v>555</v>
      </c>
      <c r="C556" s="6" t="s">
        <v>702</v>
      </c>
      <c r="D556" s="6" t="s">
        <v>703</v>
      </c>
      <c r="E556" s="6" t="s">
        <v>704</v>
      </c>
      <c r="F556" s="8">
        <v>43029</v>
      </c>
      <c r="G556" s="9">
        <v>3768.5949999999998</v>
      </c>
      <c r="H556" s="9">
        <f t="shared" si="46"/>
        <v>791.40494999999999</v>
      </c>
      <c r="I556" s="9">
        <f t="shared" si="45"/>
        <v>4559.9999499999994</v>
      </c>
      <c r="J556" s="9"/>
      <c r="K556" s="6"/>
    </row>
    <row r="557" spans="2:11" x14ac:dyDescent="0.2">
      <c r="B557" s="2">
        <v>556</v>
      </c>
      <c r="C557" s="6" t="s">
        <v>645</v>
      </c>
      <c r="D557" s="6" t="s">
        <v>646</v>
      </c>
      <c r="E557" s="6" t="s">
        <v>647</v>
      </c>
      <c r="F557" s="8">
        <v>43031</v>
      </c>
      <c r="G557" s="9">
        <v>475</v>
      </c>
      <c r="H557" s="9"/>
      <c r="I557" s="9">
        <f t="shared" si="45"/>
        <v>475</v>
      </c>
      <c r="J557" s="9"/>
      <c r="K557" s="6"/>
    </row>
    <row r="558" spans="2:11" x14ac:dyDescent="0.2">
      <c r="B558" s="2">
        <v>557</v>
      </c>
      <c r="C558" s="6" t="s">
        <v>374</v>
      </c>
      <c r="D558" s="6" t="s">
        <v>375</v>
      </c>
      <c r="E558" s="6">
        <v>2017014545</v>
      </c>
      <c r="F558" s="8">
        <v>43032</v>
      </c>
      <c r="G558" s="9">
        <v>35.840000000000003</v>
      </c>
      <c r="H558" s="9">
        <f>G558*0.21</f>
        <v>7.5264000000000006</v>
      </c>
      <c r="I558" s="9">
        <f t="shared" si="45"/>
        <v>43.366400000000006</v>
      </c>
      <c r="J558" s="9"/>
      <c r="K558" s="6"/>
    </row>
    <row r="559" spans="2:11" x14ac:dyDescent="0.2">
      <c r="B559" s="2">
        <v>558</v>
      </c>
      <c r="C559" s="6" t="s">
        <v>155</v>
      </c>
      <c r="D559" s="6" t="s">
        <v>156</v>
      </c>
      <c r="E559" s="6" t="s">
        <v>651</v>
      </c>
      <c r="F559" s="8">
        <v>43034</v>
      </c>
      <c r="G559" s="9">
        <v>165.15</v>
      </c>
      <c r="H559" s="9">
        <f>G559*0.21</f>
        <v>34.6815</v>
      </c>
      <c r="I559" s="9">
        <f t="shared" si="45"/>
        <v>199.83150000000001</v>
      </c>
      <c r="J559" s="9"/>
      <c r="K559" s="6"/>
    </row>
    <row r="560" spans="2:11" x14ac:dyDescent="0.2">
      <c r="B560" s="2">
        <v>559</v>
      </c>
      <c r="C560" s="6" t="s">
        <v>374</v>
      </c>
      <c r="D560" s="6" t="s">
        <v>375</v>
      </c>
      <c r="E560" s="6">
        <v>2017014731</v>
      </c>
      <c r="F560" s="8">
        <v>43035</v>
      </c>
      <c r="G560" s="9">
        <v>1.46</v>
      </c>
      <c r="H560" s="9">
        <f>G560*0.21</f>
        <v>0.30659999999999998</v>
      </c>
      <c r="I560" s="9">
        <f t="shared" si="45"/>
        <v>1.7665999999999999</v>
      </c>
      <c r="J560" s="9"/>
      <c r="K560" s="6"/>
    </row>
    <row r="561" spans="2:11" x14ac:dyDescent="0.2">
      <c r="B561" s="2">
        <v>560</v>
      </c>
      <c r="C561" s="6" t="s">
        <v>374</v>
      </c>
      <c r="D561" s="6" t="s">
        <v>375</v>
      </c>
      <c r="E561" s="6">
        <v>2017014730</v>
      </c>
      <c r="F561" s="8">
        <v>43035</v>
      </c>
      <c r="G561" s="9">
        <v>116.6</v>
      </c>
      <c r="H561" s="9">
        <f>G561*0.21</f>
        <v>24.485999999999997</v>
      </c>
      <c r="I561" s="9">
        <f t="shared" si="45"/>
        <v>141.08599999999998</v>
      </c>
      <c r="J561" s="9"/>
      <c r="K561" s="6"/>
    </row>
    <row r="562" spans="2:11" x14ac:dyDescent="0.2">
      <c r="B562" s="2">
        <v>561</v>
      </c>
      <c r="C562" s="6" t="s">
        <v>533</v>
      </c>
      <c r="D562" s="6" t="s">
        <v>652</v>
      </c>
      <c r="E562" s="6" t="s">
        <v>653</v>
      </c>
      <c r="F562" s="8">
        <v>43035</v>
      </c>
      <c r="G562" s="9">
        <v>5600</v>
      </c>
      <c r="H562" s="9">
        <v>0</v>
      </c>
      <c r="I562" s="9">
        <f t="shared" si="45"/>
        <v>5600</v>
      </c>
      <c r="J562" s="9"/>
      <c r="K562" s="6"/>
    </row>
    <row r="563" spans="2:11" x14ac:dyDescent="0.2">
      <c r="B563" s="2">
        <v>562</v>
      </c>
      <c r="C563" s="6" t="s">
        <v>658</v>
      </c>
      <c r="D563" s="6" t="s">
        <v>659</v>
      </c>
      <c r="E563" s="6">
        <v>8</v>
      </c>
      <c r="F563" s="8">
        <v>43036</v>
      </c>
      <c r="G563" s="9">
        <v>190</v>
      </c>
      <c r="H563" s="9">
        <f>G563*0.1</f>
        <v>19</v>
      </c>
      <c r="I563" s="9">
        <f t="shared" si="45"/>
        <v>209</v>
      </c>
      <c r="J563" s="9"/>
      <c r="K563" s="6"/>
    </row>
    <row r="564" spans="2:11" x14ac:dyDescent="0.2">
      <c r="B564" s="2">
        <v>563</v>
      </c>
      <c r="C564" s="6" t="s">
        <v>195</v>
      </c>
      <c r="D564" s="6" t="s">
        <v>196</v>
      </c>
      <c r="E564" s="6">
        <v>80</v>
      </c>
      <c r="F564" s="8">
        <v>43036</v>
      </c>
      <c r="G564" s="9">
        <v>258</v>
      </c>
      <c r="H564" s="9">
        <f t="shared" ref="H564:H576" si="47">G564*0.21</f>
        <v>54.18</v>
      </c>
      <c r="I564" s="9">
        <f t="shared" si="45"/>
        <v>312.18</v>
      </c>
      <c r="J564" s="9"/>
      <c r="K564" s="6"/>
    </row>
    <row r="565" spans="2:11" x14ac:dyDescent="0.2">
      <c r="B565" s="2">
        <v>564</v>
      </c>
      <c r="C565" s="6" t="s">
        <v>28</v>
      </c>
      <c r="D565" s="6" t="s">
        <v>29</v>
      </c>
      <c r="E565" s="6">
        <v>147093</v>
      </c>
      <c r="F565" s="8">
        <v>43038</v>
      </c>
      <c r="G565" s="9">
        <v>21.2</v>
      </c>
      <c r="H565" s="9">
        <f t="shared" si="47"/>
        <v>4.452</v>
      </c>
      <c r="I565" s="9">
        <f t="shared" si="45"/>
        <v>25.652000000000001</v>
      </c>
      <c r="J565" s="9"/>
      <c r="K565" s="6"/>
    </row>
    <row r="566" spans="2:11" x14ac:dyDescent="0.2">
      <c r="B566" s="2">
        <v>565</v>
      </c>
      <c r="C566" s="6" t="s">
        <v>459</v>
      </c>
      <c r="D566" s="6" t="s">
        <v>460</v>
      </c>
      <c r="E566" s="6" t="s">
        <v>668</v>
      </c>
      <c r="F566" s="8">
        <v>43038</v>
      </c>
      <c r="G566" s="9">
        <v>1909.5</v>
      </c>
      <c r="H566" s="9">
        <f t="shared" si="47"/>
        <v>400.995</v>
      </c>
      <c r="I566" s="9">
        <f t="shared" si="45"/>
        <v>2310.4949999999999</v>
      </c>
      <c r="J566" s="9"/>
      <c r="K566" s="6"/>
    </row>
    <row r="567" spans="2:11" x14ac:dyDescent="0.2">
      <c r="B567" s="2">
        <v>566</v>
      </c>
      <c r="C567" s="6" t="s">
        <v>592</v>
      </c>
      <c r="D567" s="6" t="s">
        <v>593</v>
      </c>
      <c r="E567" s="6" t="s">
        <v>657</v>
      </c>
      <c r="F567" s="8">
        <v>43038</v>
      </c>
      <c r="G567" s="9">
        <v>6290.26</v>
      </c>
      <c r="H567" s="9">
        <f t="shared" si="47"/>
        <v>1320.9546</v>
      </c>
      <c r="I567" s="9">
        <f t="shared" si="45"/>
        <v>7611.2146000000002</v>
      </c>
      <c r="J567" s="9"/>
      <c r="K567" s="6"/>
    </row>
    <row r="568" spans="2:11" x14ac:dyDescent="0.2">
      <c r="B568" s="2">
        <v>567</v>
      </c>
      <c r="C568" s="6" t="s">
        <v>114</v>
      </c>
      <c r="D568" s="6" t="s">
        <v>115</v>
      </c>
      <c r="E568" s="6" t="s">
        <v>683</v>
      </c>
      <c r="F568" s="8">
        <v>43039</v>
      </c>
      <c r="G568" s="9">
        <v>45</v>
      </c>
      <c r="H568" s="9">
        <f t="shared" si="47"/>
        <v>9.4499999999999993</v>
      </c>
      <c r="I568" s="9">
        <f t="shared" si="45"/>
        <v>54.45</v>
      </c>
      <c r="J568" s="9"/>
      <c r="K568" s="6"/>
    </row>
    <row r="569" spans="2:11" x14ac:dyDescent="0.2">
      <c r="B569" s="2">
        <v>568</v>
      </c>
      <c r="C569" s="6" t="s">
        <v>16</v>
      </c>
      <c r="D569" s="6" t="s">
        <v>17</v>
      </c>
      <c r="E569" s="6">
        <v>707</v>
      </c>
      <c r="F569" s="8">
        <v>43039</v>
      </c>
      <c r="G569" s="9">
        <v>57.85</v>
      </c>
      <c r="H569" s="9">
        <f t="shared" si="47"/>
        <v>12.1485</v>
      </c>
      <c r="I569" s="9">
        <f t="shared" si="45"/>
        <v>69.998500000000007</v>
      </c>
      <c r="J569" s="9"/>
      <c r="K569" s="6"/>
    </row>
    <row r="570" spans="2:11" s="4" customFormat="1" x14ac:dyDescent="0.2">
      <c r="B570" s="2">
        <v>569</v>
      </c>
      <c r="C570" s="6" t="s">
        <v>60</v>
      </c>
      <c r="D570" s="6" t="s">
        <v>61</v>
      </c>
      <c r="E570" s="6">
        <v>232859</v>
      </c>
      <c r="F570" s="8">
        <v>43039</v>
      </c>
      <c r="G570" s="9">
        <v>130.47999999999999</v>
      </c>
      <c r="H570" s="9">
        <f t="shared" si="47"/>
        <v>27.400799999999997</v>
      </c>
      <c r="I570" s="9">
        <f t="shared" si="45"/>
        <v>157.88079999999999</v>
      </c>
      <c r="J570" s="9"/>
      <c r="K570" s="6"/>
    </row>
    <row r="571" spans="2:11" x14ac:dyDescent="0.2">
      <c r="B571" s="2">
        <v>570</v>
      </c>
      <c r="C571" s="6" t="s">
        <v>359</v>
      </c>
      <c r="D571" s="6" t="s">
        <v>360</v>
      </c>
      <c r="E571" s="6" t="s">
        <v>688</v>
      </c>
      <c r="F571" s="8">
        <v>43039</v>
      </c>
      <c r="G571" s="9">
        <v>158.33000000000001</v>
      </c>
      <c r="H571" s="9">
        <f t="shared" si="47"/>
        <v>33.249299999999998</v>
      </c>
      <c r="I571" s="9">
        <f t="shared" si="45"/>
        <v>191.57930000000002</v>
      </c>
      <c r="J571" s="9"/>
      <c r="K571" s="6"/>
    </row>
    <row r="572" spans="2:11" x14ac:dyDescent="0.2">
      <c r="B572" s="2">
        <v>571</v>
      </c>
      <c r="C572" s="6" t="s">
        <v>18</v>
      </c>
      <c r="D572" s="6" t="s">
        <v>19</v>
      </c>
      <c r="E572" s="6" t="s">
        <v>692</v>
      </c>
      <c r="F572" s="8">
        <v>43039</v>
      </c>
      <c r="G572" s="9">
        <v>192.65</v>
      </c>
      <c r="H572" s="9">
        <f t="shared" si="47"/>
        <v>40.456499999999998</v>
      </c>
      <c r="I572" s="9">
        <f t="shared" si="45"/>
        <v>233.10650000000001</v>
      </c>
      <c r="J572" s="9"/>
      <c r="K572" s="6"/>
    </row>
    <row r="573" spans="2:11" x14ac:dyDescent="0.2">
      <c r="B573" s="2">
        <v>572</v>
      </c>
      <c r="C573" s="6" t="s">
        <v>664</v>
      </c>
      <c r="D573" s="6" t="s">
        <v>665</v>
      </c>
      <c r="E573" s="6">
        <v>743</v>
      </c>
      <c r="F573" s="8">
        <v>43039</v>
      </c>
      <c r="G573" s="9">
        <v>198.49</v>
      </c>
      <c r="H573" s="9">
        <f t="shared" si="47"/>
        <v>41.682900000000004</v>
      </c>
      <c r="I573" s="9">
        <f t="shared" si="45"/>
        <v>240.17290000000003</v>
      </c>
      <c r="J573" s="9"/>
      <c r="K573" s="6"/>
    </row>
    <row r="574" spans="2:11" x14ac:dyDescent="0.2">
      <c r="B574" s="2">
        <v>573</v>
      </c>
      <c r="C574" s="6" t="s">
        <v>322</v>
      </c>
      <c r="D574" s="6" t="s">
        <v>323</v>
      </c>
      <c r="E574" s="6">
        <v>141</v>
      </c>
      <c r="F574" s="8">
        <v>43039</v>
      </c>
      <c r="G574" s="9">
        <v>303</v>
      </c>
      <c r="H574" s="9">
        <f t="shared" si="47"/>
        <v>63.629999999999995</v>
      </c>
      <c r="I574" s="9">
        <f t="shared" si="45"/>
        <v>366.63</v>
      </c>
      <c r="J574" s="9"/>
      <c r="K574" s="6"/>
    </row>
    <row r="575" spans="2:11" x14ac:dyDescent="0.2">
      <c r="B575" s="2">
        <v>574</v>
      </c>
      <c r="C575" s="6" t="s">
        <v>20</v>
      </c>
      <c r="D575" s="6" t="s">
        <v>21</v>
      </c>
      <c r="E575" s="6" t="s">
        <v>670</v>
      </c>
      <c r="F575" s="8">
        <v>43039</v>
      </c>
      <c r="G575" s="9">
        <v>421.08</v>
      </c>
      <c r="H575" s="9">
        <f t="shared" si="47"/>
        <v>88.4268</v>
      </c>
      <c r="I575" s="9">
        <f t="shared" si="45"/>
        <v>509.5068</v>
      </c>
      <c r="J575" s="9"/>
      <c r="K575" s="6"/>
    </row>
    <row r="576" spans="2:11" x14ac:dyDescent="0.2">
      <c r="B576" s="2">
        <v>575</v>
      </c>
      <c r="C576" s="6" t="s">
        <v>26</v>
      </c>
      <c r="D576" s="6" t="s">
        <v>304</v>
      </c>
      <c r="E576" s="7" t="s">
        <v>663</v>
      </c>
      <c r="F576" s="8">
        <v>43039</v>
      </c>
      <c r="G576" s="9">
        <v>569.53</v>
      </c>
      <c r="H576" s="9">
        <f t="shared" si="47"/>
        <v>119.60129999999999</v>
      </c>
      <c r="I576" s="9">
        <f t="shared" si="45"/>
        <v>689.13130000000001</v>
      </c>
      <c r="J576" s="9"/>
      <c r="K576" s="6"/>
    </row>
    <row r="577" spans="2:11" x14ac:dyDescent="0.2">
      <c r="B577" s="2">
        <v>576</v>
      </c>
      <c r="C577" s="6" t="s">
        <v>93</v>
      </c>
      <c r="D577" s="6" t="s">
        <v>94</v>
      </c>
      <c r="E577" s="6" t="s">
        <v>736</v>
      </c>
      <c r="F577" s="8">
        <v>43039</v>
      </c>
      <c r="G577" s="9">
        <v>710</v>
      </c>
      <c r="H577" s="9">
        <f>G577*0.1</f>
        <v>71</v>
      </c>
      <c r="I577" s="9">
        <f t="shared" si="45"/>
        <v>781</v>
      </c>
      <c r="J577" s="9"/>
      <c r="K577" s="6"/>
    </row>
    <row r="578" spans="2:11" x14ac:dyDescent="0.2">
      <c r="B578" s="2">
        <v>577</v>
      </c>
      <c r="C578" s="6" t="s">
        <v>120</v>
      </c>
      <c r="D578" s="6" t="s">
        <v>121</v>
      </c>
      <c r="E578" s="6">
        <v>2159</v>
      </c>
      <c r="F578" s="8">
        <v>43040</v>
      </c>
      <c r="G578" s="9">
        <v>155</v>
      </c>
      <c r="H578" s="9">
        <f t="shared" ref="H578:H587" si="48">G578*0.21</f>
        <v>32.549999999999997</v>
      </c>
      <c r="I578" s="9">
        <f t="shared" si="45"/>
        <v>187.55</v>
      </c>
      <c r="J578" s="9"/>
      <c r="K578" s="6"/>
    </row>
    <row r="579" spans="2:11" x14ac:dyDescent="0.2">
      <c r="B579" s="2">
        <v>578</v>
      </c>
      <c r="C579" s="6" t="s">
        <v>38</v>
      </c>
      <c r="D579" s="6" t="s">
        <v>39</v>
      </c>
      <c r="E579" s="6">
        <v>704</v>
      </c>
      <c r="F579" s="8">
        <v>43041</v>
      </c>
      <c r="G579" s="9">
        <v>15</v>
      </c>
      <c r="H579" s="9">
        <f t="shared" si="48"/>
        <v>3.15</v>
      </c>
      <c r="I579" s="9">
        <f t="shared" si="45"/>
        <v>18.149999999999999</v>
      </c>
      <c r="J579" s="9"/>
      <c r="K579" s="6"/>
    </row>
    <row r="580" spans="2:11" x14ac:dyDescent="0.2">
      <c r="B580" s="2">
        <v>579</v>
      </c>
      <c r="C580" s="6" t="s">
        <v>104</v>
      </c>
      <c r="D580" s="6" t="s">
        <v>103</v>
      </c>
      <c r="E580" s="6">
        <v>4195</v>
      </c>
      <c r="F580" s="8">
        <v>43041</v>
      </c>
      <c r="G580" s="9">
        <v>24.79</v>
      </c>
      <c r="H580" s="9">
        <f t="shared" si="48"/>
        <v>5.2058999999999997</v>
      </c>
      <c r="I580" s="9">
        <f t="shared" si="45"/>
        <v>29.995899999999999</v>
      </c>
      <c r="J580" s="9"/>
      <c r="K580" s="6"/>
    </row>
    <row r="581" spans="2:11" x14ac:dyDescent="0.2">
      <c r="B581" s="2">
        <v>580</v>
      </c>
      <c r="C581" s="6" t="s">
        <v>374</v>
      </c>
      <c r="D581" s="6" t="s">
        <v>375</v>
      </c>
      <c r="E581" s="6">
        <v>2017015010</v>
      </c>
      <c r="F581" s="8">
        <v>43041</v>
      </c>
      <c r="G581" s="9">
        <v>51.48</v>
      </c>
      <c r="H581" s="9">
        <f t="shared" si="48"/>
        <v>10.810799999999999</v>
      </c>
      <c r="I581" s="9">
        <f t="shared" si="45"/>
        <v>62.290799999999997</v>
      </c>
      <c r="J581" s="9"/>
      <c r="K581" s="6"/>
    </row>
    <row r="582" spans="2:11" x14ac:dyDescent="0.2">
      <c r="B582" s="2">
        <v>581</v>
      </c>
      <c r="C582" s="6" t="s">
        <v>602</v>
      </c>
      <c r="D582" s="6" t="s">
        <v>604</v>
      </c>
      <c r="E582" s="6" t="s">
        <v>667</v>
      </c>
      <c r="F582" s="8">
        <v>43041</v>
      </c>
      <c r="G582" s="9">
        <v>2441.3200000000002</v>
      </c>
      <c r="H582" s="9">
        <f t="shared" si="48"/>
        <v>512.67719999999997</v>
      </c>
      <c r="I582" s="9">
        <f t="shared" si="45"/>
        <v>2953.9972000000002</v>
      </c>
      <c r="J582" s="9"/>
      <c r="K582" s="6"/>
    </row>
    <row r="583" spans="2:11" x14ac:dyDescent="0.2">
      <c r="B583" s="2">
        <v>582</v>
      </c>
      <c r="C583" s="6" t="s">
        <v>155</v>
      </c>
      <c r="D583" s="6" t="s">
        <v>156</v>
      </c>
      <c r="E583" s="6" t="s">
        <v>674</v>
      </c>
      <c r="F583" s="8">
        <v>43042</v>
      </c>
      <c r="G583" s="9">
        <v>194.02</v>
      </c>
      <c r="H583" s="9">
        <f t="shared" si="48"/>
        <v>40.744199999999999</v>
      </c>
      <c r="I583" s="9">
        <f t="shared" si="45"/>
        <v>234.76420000000002</v>
      </c>
      <c r="J583" s="9"/>
      <c r="K583" s="6"/>
    </row>
    <row r="584" spans="2:11" x14ac:dyDescent="0.2">
      <c r="B584" s="2">
        <v>583</v>
      </c>
      <c r="C584" s="6" t="s">
        <v>24</v>
      </c>
      <c r="D584" s="6" t="s">
        <v>25</v>
      </c>
      <c r="E584" s="6" t="s">
        <v>682</v>
      </c>
      <c r="F584" s="8">
        <v>43044</v>
      </c>
      <c r="G584" s="9">
        <v>59.99</v>
      </c>
      <c r="H584" s="9">
        <f t="shared" si="48"/>
        <v>12.597899999999999</v>
      </c>
      <c r="I584" s="9">
        <f t="shared" si="45"/>
        <v>72.587900000000005</v>
      </c>
      <c r="J584" s="9"/>
      <c r="K584" s="6"/>
    </row>
    <row r="585" spans="2:11" x14ac:dyDescent="0.2">
      <c r="B585" s="2">
        <v>584</v>
      </c>
      <c r="C585" s="6" t="s">
        <v>79</v>
      </c>
      <c r="D585" s="6" t="s">
        <v>80</v>
      </c>
      <c r="E585" s="6" t="s">
        <v>669</v>
      </c>
      <c r="F585" s="8">
        <v>43046</v>
      </c>
      <c r="G585" s="9">
        <v>25.96</v>
      </c>
      <c r="H585" s="9">
        <f t="shared" si="48"/>
        <v>5.4516</v>
      </c>
      <c r="I585" s="9">
        <f t="shared" si="45"/>
        <v>31.4116</v>
      </c>
      <c r="J585" s="9"/>
      <c r="K585" s="6"/>
    </row>
    <row r="586" spans="2:11" x14ac:dyDescent="0.2">
      <c r="B586" s="2">
        <v>585</v>
      </c>
      <c r="C586" s="6" t="s">
        <v>679</v>
      </c>
      <c r="D586" s="6" t="s">
        <v>680</v>
      </c>
      <c r="E586" s="6">
        <v>2017063</v>
      </c>
      <c r="F586" s="8">
        <v>43046</v>
      </c>
      <c r="G586" s="9">
        <v>1510</v>
      </c>
      <c r="H586" s="9">
        <f t="shared" si="48"/>
        <v>317.09999999999997</v>
      </c>
      <c r="I586" s="9">
        <f t="shared" si="45"/>
        <v>1827.1</v>
      </c>
      <c r="J586" s="9"/>
      <c r="K586" s="6"/>
    </row>
    <row r="587" spans="2:11" x14ac:dyDescent="0.2">
      <c r="B587" s="2">
        <v>586</v>
      </c>
      <c r="C587" s="6" t="s">
        <v>620</v>
      </c>
      <c r="D587" s="6" t="s">
        <v>621</v>
      </c>
      <c r="E587" s="6">
        <v>148</v>
      </c>
      <c r="F587" s="8">
        <v>43046</v>
      </c>
      <c r="G587" s="9">
        <v>4272</v>
      </c>
      <c r="H587" s="9">
        <f t="shared" si="48"/>
        <v>897.12</v>
      </c>
      <c r="I587" s="9">
        <f t="shared" si="45"/>
        <v>5169.12</v>
      </c>
      <c r="J587" s="9"/>
      <c r="K587" s="6"/>
    </row>
    <row r="588" spans="2:11" x14ac:dyDescent="0.2">
      <c r="B588" s="2">
        <v>587</v>
      </c>
      <c r="C588" s="6" t="s">
        <v>40</v>
      </c>
      <c r="D588" s="6" t="s">
        <v>41</v>
      </c>
      <c r="E588" s="6" t="s">
        <v>675</v>
      </c>
      <c r="F588" s="8">
        <v>43047</v>
      </c>
      <c r="G588" s="9">
        <v>-3395.16</v>
      </c>
      <c r="H588" s="9"/>
      <c r="I588" s="9">
        <f t="shared" si="45"/>
        <v>-3395.16</v>
      </c>
      <c r="J588" s="9"/>
      <c r="K588" s="6"/>
    </row>
    <row r="589" spans="2:11" x14ac:dyDescent="0.2">
      <c r="B589" s="2">
        <v>588</v>
      </c>
      <c r="C589" s="6" t="s">
        <v>53</v>
      </c>
      <c r="D589" s="6" t="s">
        <v>54</v>
      </c>
      <c r="E589" s="6" t="s">
        <v>662</v>
      </c>
      <c r="F589" s="8">
        <v>43047</v>
      </c>
      <c r="G589" s="9">
        <v>455.68</v>
      </c>
      <c r="H589" s="9">
        <f>G589*0.21</f>
        <v>95.692799999999991</v>
      </c>
      <c r="I589" s="9">
        <f t="shared" ref="I589:I652" si="49">G589+H589</f>
        <v>551.37279999999998</v>
      </c>
      <c r="J589" s="9"/>
      <c r="K589" s="6"/>
    </row>
    <row r="590" spans="2:11" x14ac:dyDescent="0.2">
      <c r="B590" s="2">
        <v>589</v>
      </c>
      <c r="C590" s="6" t="s">
        <v>637</v>
      </c>
      <c r="D590" s="6" t="s">
        <v>638</v>
      </c>
      <c r="E590" s="6">
        <v>8</v>
      </c>
      <c r="F590" s="8">
        <v>43047</v>
      </c>
      <c r="G590" s="9">
        <v>6718.56</v>
      </c>
      <c r="H590" s="9">
        <f>G590*0.21</f>
        <v>1410.8976</v>
      </c>
      <c r="I590" s="9">
        <f t="shared" si="49"/>
        <v>8129.4576000000006</v>
      </c>
      <c r="J590" s="9"/>
      <c r="K590" s="6"/>
    </row>
    <row r="591" spans="2:11" x14ac:dyDescent="0.2">
      <c r="B591" s="2">
        <v>590</v>
      </c>
      <c r="C591" s="6" t="s">
        <v>223</v>
      </c>
      <c r="D591" s="6" t="s">
        <v>224</v>
      </c>
      <c r="E591" s="6" t="s">
        <v>681</v>
      </c>
      <c r="F591" s="8">
        <v>43048</v>
      </c>
      <c r="G591" s="9">
        <v>198.1</v>
      </c>
      <c r="H591" s="9">
        <f>G591*0.21</f>
        <v>41.600999999999999</v>
      </c>
      <c r="I591" s="9">
        <f t="shared" si="49"/>
        <v>239.70099999999999</v>
      </c>
      <c r="J591" s="9"/>
      <c r="K591" s="6"/>
    </row>
    <row r="592" spans="2:11" x14ac:dyDescent="0.2">
      <c r="B592" s="2">
        <v>591</v>
      </c>
      <c r="C592" s="6" t="s">
        <v>660</v>
      </c>
      <c r="D592" s="6" t="s">
        <v>661</v>
      </c>
      <c r="E592" s="6">
        <v>1</v>
      </c>
      <c r="F592" s="8">
        <v>43048</v>
      </c>
      <c r="G592" s="9">
        <v>1475</v>
      </c>
      <c r="H592" s="9"/>
      <c r="I592" s="9">
        <f t="shared" si="49"/>
        <v>1475</v>
      </c>
      <c r="J592" s="9">
        <v>221.25</v>
      </c>
      <c r="K592" s="6"/>
    </row>
    <row r="593" spans="2:11" x14ac:dyDescent="0.2">
      <c r="B593" s="2">
        <v>592</v>
      </c>
      <c r="C593" s="6" t="s">
        <v>161</v>
      </c>
      <c r="D593" s="6" t="s">
        <v>162</v>
      </c>
      <c r="E593" s="6">
        <v>94637122</v>
      </c>
      <c r="F593" s="8">
        <v>43049</v>
      </c>
      <c r="G593" s="9">
        <v>0</v>
      </c>
      <c r="H593" s="9">
        <f t="shared" ref="H593:H601" si="50">G593*0.21</f>
        <v>0</v>
      </c>
      <c r="I593" s="9">
        <f t="shared" si="49"/>
        <v>0</v>
      </c>
      <c r="J593" s="9"/>
      <c r="K593" s="6"/>
    </row>
    <row r="594" spans="2:11" x14ac:dyDescent="0.2">
      <c r="B594" s="2">
        <v>593</v>
      </c>
      <c r="C594" s="6" t="s">
        <v>161</v>
      </c>
      <c r="D594" s="6" t="s">
        <v>162</v>
      </c>
      <c r="E594" s="6">
        <v>94637123</v>
      </c>
      <c r="F594" s="8">
        <v>43049</v>
      </c>
      <c r="G594" s="9">
        <v>0</v>
      </c>
      <c r="H594" s="9">
        <f t="shared" si="50"/>
        <v>0</v>
      </c>
      <c r="I594" s="9">
        <f t="shared" si="49"/>
        <v>0</v>
      </c>
      <c r="J594" s="9"/>
      <c r="K594" s="6"/>
    </row>
    <row r="595" spans="2:11" x14ac:dyDescent="0.2">
      <c r="B595" s="2">
        <v>594</v>
      </c>
      <c r="C595" s="6" t="s">
        <v>161</v>
      </c>
      <c r="D595" s="6" t="s">
        <v>162</v>
      </c>
      <c r="E595" s="6">
        <v>94637121</v>
      </c>
      <c r="F595" s="8">
        <v>43049</v>
      </c>
      <c r="G595" s="9">
        <v>246.15</v>
      </c>
      <c r="H595" s="9">
        <f t="shared" si="50"/>
        <v>51.691499999999998</v>
      </c>
      <c r="I595" s="9">
        <f t="shared" si="49"/>
        <v>297.8415</v>
      </c>
      <c r="J595" s="9"/>
      <c r="K595" s="6"/>
    </row>
    <row r="596" spans="2:11" x14ac:dyDescent="0.2">
      <c r="B596" s="2">
        <v>595</v>
      </c>
      <c r="C596" s="6" t="s">
        <v>685</v>
      </c>
      <c r="D596" s="6" t="s">
        <v>686</v>
      </c>
      <c r="E596" s="6" t="s">
        <v>687</v>
      </c>
      <c r="F596" s="8">
        <v>43049</v>
      </c>
      <c r="G596" s="9">
        <v>266.02</v>
      </c>
      <c r="H596" s="9">
        <f t="shared" si="50"/>
        <v>55.864199999999997</v>
      </c>
      <c r="I596" s="9">
        <f t="shared" si="49"/>
        <v>321.88419999999996</v>
      </c>
      <c r="J596" s="9"/>
      <c r="K596" s="6"/>
    </row>
    <row r="597" spans="2:11" x14ac:dyDescent="0.2">
      <c r="B597" s="2">
        <v>596</v>
      </c>
      <c r="C597" s="6" t="s">
        <v>676</v>
      </c>
      <c r="D597" s="6" t="s">
        <v>677</v>
      </c>
      <c r="E597" s="6" t="s">
        <v>678</v>
      </c>
      <c r="F597" s="8">
        <v>43049</v>
      </c>
      <c r="G597" s="9">
        <v>400</v>
      </c>
      <c r="H597" s="9">
        <f t="shared" si="50"/>
        <v>84</v>
      </c>
      <c r="I597" s="9">
        <f t="shared" si="49"/>
        <v>484</v>
      </c>
      <c r="J597" s="9"/>
      <c r="K597" s="6"/>
    </row>
    <row r="598" spans="2:11" x14ac:dyDescent="0.2">
      <c r="B598" s="2">
        <v>597</v>
      </c>
      <c r="C598" s="6" t="s">
        <v>24</v>
      </c>
      <c r="D598" s="6" t="s">
        <v>25</v>
      </c>
      <c r="E598" s="6" t="s">
        <v>757</v>
      </c>
      <c r="F598" s="8">
        <v>43049</v>
      </c>
      <c r="G598" s="9">
        <v>1089</v>
      </c>
      <c r="H598" s="9">
        <f t="shared" si="50"/>
        <v>228.69</v>
      </c>
      <c r="I598" s="9">
        <f t="shared" si="49"/>
        <v>1317.69</v>
      </c>
      <c r="J598" s="9"/>
      <c r="K598" s="6"/>
    </row>
    <row r="599" spans="2:11" x14ac:dyDescent="0.2">
      <c r="B599" s="2">
        <v>598</v>
      </c>
      <c r="C599" s="6" t="s">
        <v>637</v>
      </c>
      <c r="D599" s="6" t="s">
        <v>638</v>
      </c>
      <c r="E599" s="6">
        <v>10</v>
      </c>
      <c r="F599" s="8">
        <v>43049</v>
      </c>
      <c r="G599" s="9">
        <v>1570.25</v>
      </c>
      <c r="H599" s="9">
        <f t="shared" si="50"/>
        <v>329.7525</v>
      </c>
      <c r="I599" s="9">
        <f t="shared" si="49"/>
        <v>1900.0025000000001</v>
      </c>
      <c r="J599" s="9"/>
      <c r="K599" s="6"/>
    </row>
    <row r="600" spans="2:11" x14ac:dyDescent="0.2">
      <c r="B600" s="2">
        <v>599</v>
      </c>
      <c r="C600" s="6" t="s">
        <v>374</v>
      </c>
      <c r="D600" s="6" t="s">
        <v>375</v>
      </c>
      <c r="E600" s="6">
        <v>2017015583</v>
      </c>
      <c r="F600" s="8">
        <v>43053</v>
      </c>
      <c r="G600" s="9">
        <v>52.8</v>
      </c>
      <c r="H600" s="9">
        <f t="shared" si="50"/>
        <v>11.087999999999999</v>
      </c>
      <c r="I600" s="9">
        <f t="shared" si="49"/>
        <v>63.887999999999998</v>
      </c>
      <c r="J600" s="9"/>
      <c r="K600" s="6"/>
    </row>
    <row r="601" spans="2:11" x14ac:dyDescent="0.2">
      <c r="B601" s="2">
        <v>600</v>
      </c>
      <c r="C601" s="6" t="s">
        <v>111</v>
      </c>
      <c r="D601" s="6" t="s">
        <v>112</v>
      </c>
      <c r="E601" s="6" t="s">
        <v>684</v>
      </c>
      <c r="F601" s="8">
        <v>43053</v>
      </c>
      <c r="G601" s="9">
        <v>80</v>
      </c>
      <c r="H601" s="9">
        <f t="shared" si="50"/>
        <v>16.8</v>
      </c>
      <c r="I601" s="9">
        <f t="shared" si="49"/>
        <v>96.8</v>
      </c>
      <c r="J601" s="9"/>
      <c r="K601" s="6"/>
    </row>
    <row r="602" spans="2:11" x14ac:dyDescent="0.2">
      <c r="B602" s="2">
        <v>601</v>
      </c>
      <c r="C602" s="6" t="s">
        <v>79</v>
      </c>
      <c r="D602" s="6" t="s">
        <v>80</v>
      </c>
      <c r="E602" s="6" t="s">
        <v>689</v>
      </c>
      <c r="F602" s="8">
        <v>43054</v>
      </c>
      <c r="G602" s="9">
        <v>3.87</v>
      </c>
      <c r="H602" s="9">
        <v>0.15</v>
      </c>
      <c r="I602" s="9">
        <f t="shared" si="49"/>
        <v>4.0200000000000005</v>
      </c>
      <c r="J602" s="9"/>
      <c r="K602" s="6"/>
    </row>
    <row r="603" spans="2:11" x14ac:dyDescent="0.2">
      <c r="B603" s="2">
        <v>602</v>
      </c>
      <c r="C603" s="6" t="s">
        <v>645</v>
      </c>
      <c r="D603" s="6" t="s">
        <v>646</v>
      </c>
      <c r="E603" s="6" t="s">
        <v>690</v>
      </c>
      <c r="F603" s="8">
        <v>43054</v>
      </c>
      <c r="G603" s="9">
        <v>399</v>
      </c>
      <c r="H603" s="9"/>
      <c r="I603" s="9">
        <f t="shared" si="49"/>
        <v>399</v>
      </c>
      <c r="J603" s="9"/>
      <c r="K603" s="6"/>
    </row>
    <row r="604" spans="2:11" x14ac:dyDescent="0.2">
      <c r="B604" s="2">
        <v>603</v>
      </c>
      <c r="C604" s="6" t="s">
        <v>20</v>
      </c>
      <c r="D604" s="6" t="s">
        <v>21</v>
      </c>
      <c r="E604" s="6" t="s">
        <v>697</v>
      </c>
      <c r="F604" s="8">
        <v>43054</v>
      </c>
      <c r="G604" s="9">
        <v>471.51</v>
      </c>
      <c r="H604" s="9">
        <f t="shared" ref="H604:H609" si="51">G604*0.21</f>
        <v>99.017099999999999</v>
      </c>
      <c r="I604" s="9">
        <f t="shared" si="49"/>
        <v>570.52710000000002</v>
      </c>
      <c r="J604" s="9"/>
      <c r="K604" s="6"/>
    </row>
    <row r="605" spans="2:11" x14ac:dyDescent="0.2">
      <c r="B605" s="2">
        <v>604</v>
      </c>
      <c r="C605" s="6" t="s">
        <v>259</v>
      </c>
      <c r="D605" s="6" t="s">
        <v>260</v>
      </c>
      <c r="E605" s="6">
        <v>562</v>
      </c>
      <c r="F605" s="8">
        <v>43054</v>
      </c>
      <c r="G605" s="9">
        <v>2188.9</v>
      </c>
      <c r="H605" s="9">
        <f t="shared" si="51"/>
        <v>459.66899999999998</v>
      </c>
      <c r="I605" s="9">
        <f t="shared" si="49"/>
        <v>2648.569</v>
      </c>
      <c r="J605" s="9"/>
      <c r="K605" s="6"/>
    </row>
    <row r="606" spans="2:11" x14ac:dyDescent="0.2">
      <c r="B606" s="2">
        <v>605</v>
      </c>
      <c r="C606" s="6" t="s">
        <v>148</v>
      </c>
      <c r="D606" s="6" t="s">
        <v>149</v>
      </c>
      <c r="E606" s="6" t="s">
        <v>691</v>
      </c>
      <c r="F606" s="8">
        <v>43055</v>
      </c>
      <c r="G606" s="9">
        <v>735</v>
      </c>
      <c r="H606" s="9">
        <f t="shared" si="51"/>
        <v>154.35</v>
      </c>
      <c r="I606" s="9">
        <f t="shared" si="49"/>
        <v>889.35</v>
      </c>
      <c r="J606" s="9"/>
      <c r="K606" s="6"/>
    </row>
    <row r="607" spans="2:11" x14ac:dyDescent="0.2">
      <c r="B607" s="2">
        <v>606</v>
      </c>
      <c r="C607" s="6" t="s">
        <v>694</v>
      </c>
      <c r="D607" s="6" t="s">
        <v>695</v>
      </c>
      <c r="E607" s="6">
        <v>106</v>
      </c>
      <c r="F607" s="8">
        <v>43055</v>
      </c>
      <c r="G607" s="9">
        <v>3992</v>
      </c>
      <c r="H607" s="9">
        <f t="shared" si="51"/>
        <v>838.31999999999994</v>
      </c>
      <c r="I607" s="9">
        <f t="shared" si="49"/>
        <v>4830.32</v>
      </c>
      <c r="J607" s="9"/>
      <c r="K607" s="6"/>
    </row>
    <row r="608" spans="2:11" x14ac:dyDescent="0.2">
      <c r="B608" s="2">
        <v>607</v>
      </c>
      <c r="C608" s="6" t="s">
        <v>381</v>
      </c>
      <c r="D608" s="6" t="s">
        <v>619</v>
      </c>
      <c r="E608" s="6" t="s">
        <v>693</v>
      </c>
      <c r="F608" s="8">
        <v>43056</v>
      </c>
      <c r="G608" s="9">
        <v>49.36</v>
      </c>
      <c r="H608" s="9">
        <f t="shared" si="51"/>
        <v>10.365599999999999</v>
      </c>
      <c r="I608" s="9">
        <f t="shared" si="49"/>
        <v>59.7256</v>
      </c>
      <c r="J608" s="9"/>
      <c r="K608" s="6"/>
    </row>
    <row r="609" spans="2:11" x14ac:dyDescent="0.2">
      <c r="B609" s="2">
        <v>608</v>
      </c>
      <c r="C609" s="6" t="s">
        <v>359</v>
      </c>
      <c r="D609" s="6" t="s">
        <v>360</v>
      </c>
      <c r="E609" s="6" t="s">
        <v>698</v>
      </c>
      <c r="F609" s="8">
        <v>43056</v>
      </c>
      <c r="G609" s="9">
        <v>90</v>
      </c>
      <c r="H609" s="9">
        <f t="shared" si="51"/>
        <v>18.899999999999999</v>
      </c>
      <c r="I609" s="9">
        <f t="shared" si="49"/>
        <v>108.9</v>
      </c>
      <c r="J609" s="9"/>
      <c r="K609" s="6"/>
    </row>
    <row r="610" spans="2:11" x14ac:dyDescent="0.2">
      <c r="B610" s="2">
        <v>609</v>
      </c>
      <c r="C610" s="6">
        <v>157110927</v>
      </c>
      <c r="D610" s="6" t="s">
        <v>705</v>
      </c>
      <c r="E610" s="6">
        <v>600456427</v>
      </c>
      <c r="F610" s="8">
        <v>43056</v>
      </c>
      <c r="G610" s="9">
        <v>2675.52</v>
      </c>
      <c r="H610" s="9">
        <v>0</v>
      </c>
      <c r="I610" s="9">
        <f t="shared" si="49"/>
        <v>2675.52</v>
      </c>
      <c r="J610" s="9"/>
      <c r="K610" s="6"/>
    </row>
    <row r="611" spans="2:11" x14ac:dyDescent="0.2">
      <c r="B611" s="2">
        <v>610</v>
      </c>
      <c r="C611" s="6" t="s">
        <v>111</v>
      </c>
      <c r="D611" s="6" t="s">
        <v>112</v>
      </c>
      <c r="E611" s="6" t="s">
        <v>696</v>
      </c>
      <c r="F611" s="8">
        <v>43059</v>
      </c>
      <c r="G611" s="9">
        <v>80</v>
      </c>
      <c r="H611" s="9">
        <f>G611*0.21</f>
        <v>16.8</v>
      </c>
      <c r="I611" s="9">
        <f t="shared" si="49"/>
        <v>96.8</v>
      </c>
      <c r="J611" s="9"/>
      <c r="K611" s="6"/>
    </row>
    <row r="612" spans="2:11" x14ac:dyDescent="0.2">
      <c r="B612" s="2">
        <v>611</v>
      </c>
      <c r="C612" s="6" t="s">
        <v>98</v>
      </c>
      <c r="D612" s="6" t="s">
        <v>99</v>
      </c>
      <c r="E612" s="6">
        <v>143</v>
      </c>
      <c r="F612" s="8">
        <v>43060</v>
      </c>
      <c r="G612" s="9">
        <v>47.85</v>
      </c>
      <c r="H612" s="9">
        <v>4.53</v>
      </c>
      <c r="I612" s="9">
        <f t="shared" si="49"/>
        <v>52.38</v>
      </c>
      <c r="J612" s="9"/>
      <c r="K612" s="6"/>
    </row>
    <row r="613" spans="2:11" x14ac:dyDescent="0.2">
      <c r="B613" s="2">
        <v>612</v>
      </c>
      <c r="C613" s="6" t="s">
        <v>12</v>
      </c>
      <c r="D613" s="6" t="s">
        <v>13</v>
      </c>
      <c r="E613" s="6" t="s">
        <v>735</v>
      </c>
      <c r="F613" s="8">
        <v>43060</v>
      </c>
      <c r="G613" s="9">
        <v>110</v>
      </c>
      <c r="H613" s="9">
        <f>G613*0.21</f>
        <v>23.099999999999998</v>
      </c>
      <c r="I613" s="9">
        <f t="shared" si="49"/>
        <v>133.1</v>
      </c>
      <c r="J613" s="9"/>
      <c r="K613" s="6"/>
    </row>
    <row r="614" spans="2:11" x14ac:dyDescent="0.2">
      <c r="B614" s="2">
        <v>613</v>
      </c>
      <c r="C614" s="6" t="s">
        <v>65</v>
      </c>
      <c r="D614" s="6" t="s">
        <v>66</v>
      </c>
      <c r="E614" s="6">
        <v>1117363537</v>
      </c>
      <c r="F614" s="8">
        <v>43060</v>
      </c>
      <c r="G614" s="9">
        <v>950.48</v>
      </c>
      <c r="H614" s="9">
        <f>G614*0.21</f>
        <v>199.60079999999999</v>
      </c>
      <c r="I614" s="9">
        <f t="shared" si="49"/>
        <v>1150.0808</v>
      </c>
      <c r="J614" s="9"/>
      <c r="K614" s="6"/>
    </row>
    <row r="615" spans="2:11" x14ac:dyDescent="0.2">
      <c r="B615" s="2">
        <v>614</v>
      </c>
      <c r="C615" s="6" t="s">
        <v>208</v>
      </c>
      <c r="D615" s="6" t="s">
        <v>209</v>
      </c>
      <c r="E615" s="6" t="s">
        <v>700</v>
      </c>
      <c r="F615" s="8">
        <v>43062</v>
      </c>
      <c r="G615" s="9">
        <v>30.14</v>
      </c>
      <c r="H615" s="9">
        <f>G615*0.1</f>
        <v>3.0140000000000002</v>
      </c>
      <c r="I615" s="9">
        <f t="shared" si="49"/>
        <v>33.154000000000003</v>
      </c>
      <c r="J615" s="9"/>
      <c r="K615" s="6"/>
    </row>
    <row r="616" spans="2:11" x14ac:dyDescent="0.2">
      <c r="B616" s="2">
        <v>615</v>
      </c>
      <c r="C616" s="6" t="s">
        <v>208</v>
      </c>
      <c r="D616" s="6" t="s">
        <v>209</v>
      </c>
      <c r="E616" s="6" t="s">
        <v>699</v>
      </c>
      <c r="F616" s="8">
        <v>43062</v>
      </c>
      <c r="G616" s="9">
        <v>50.23</v>
      </c>
      <c r="H616" s="9">
        <f>G616*0.1</f>
        <v>5.0229999999999997</v>
      </c>
      <c r="I616" s="9">
        <f t="shared" si="49"/>
        <v>55.253</v>
      </c>
      <c r="J616" s="9"/>
      <c r="K616" s="6"/>
    </row>
    <row r="617" spans="2:11" x14ac:dyDescent="0.2">
      <c r="B617" s="2">
        <v>616</v>
      </c>
      <c r="C617" s="6" t="s">
        <v>707</v>
      </c>
      <c r="D617" s="6" t="s">
        <v>709</v>
      </c>
      <c r="E617" s="6" t="s">
        <v>710</v>
      </c>
      <c r="F617" s="8">
        <v>43063</v>
      </c>
      <c r="G617" s="9">
        <v>3520.8</v>
      </c>
      <c r="H617" s="9">
        <f>G617*0.21</f>
        <v>739.36800000000005</v>
      </c>
      <c r="I617" s="9">
        <f t="shared" si="49"/>
        <v>4260.1680000000006</v>
      </c>
      <c r="J617" s="9"/>
      <c r="K617" s="6"/>
    </row>
    <row r="618" spans="2:11" x14ac:dyDescent="0.2">
      <c r="B618" s="2">
        <v>617</v>
      </c>
      <c r="C618" s="6" t="s">
        <v>34</v>
      </c>
      <c r="D618" s="6" t="s">
        <v>35</v>
      </c>
      <c r="E618" s="6" t="s">
        <v>746</v>
      </c>
      <c r="F618" s="8">
        <v>43064</v>
      </c>
      <c r="G618" s="9">
        <v>188</v>
      </c>
      <c r="H618" s="9">
        <f>G618*0.21</f>
        <v>39.479999999999997</v>
      </c>
      <c r="I618" s="9">
        <f t="shared" si="49"/>
        <v>227.48</v>
      </c>
      <c r="J618" s="9"/>
      <c r="K618" s="6"/>
    </row>
    <row r="619" spans="2:11" x14ac:dyDescent="0.2">
      <c r="B619" s="2">
        <v>618</v>
      </c>
      <c r="C619" s="6" t="s">
        <v>213</v>
      </c>
      <c r="D619" s="6" t="s">
        <v>214</v>
      </c>
      <c r="E619" s="6">
        <v>126125171</v>
      </c>
      <c r="F619" s="8">
        <v>43066</v>
      </c>
      <c r="G619" s="9">
        <v>209.09</v>
      </c>
      <c r="H619" s="9">
        <f>G619*0.1</f>
        <v>20.909000000000002</v>
      </c>
      <c r="I619" s="9">
        <f t="shared" si="49"/>
        <v>229.999</v>
      </c>
      <c r="J619" s="9"/>
      <c r="K619" s="6"/>
    </row>
    <row r="620" spans="2:11" x14ac:dyDescent="0.2">
      <c r="B620" s="2">
        <v>619</v>
      </c>
      <c r="C620" s="6" t="s">
        <v>592</v>
      </c>
      <c r="D620" s="6" t="s">
        <v>593</v>
      </c>
      <c r="E620" s="6" t="s">
        <v>711</v>
      </c>
      <c r="F620" s="8">
        <v>43066</v>
      </c>
      <c r="G620" s="9">
        <v>4387.92</v>
      </c>
      <c r="H620" s="9">
        <f t="shared" ref="H620:H626" si="52">G620*0.21</f>
        <v>921.46320000000003</v>
      </c>
      <c r="I620" s="9">
        <f t="shared" si="49"/>
        <v>5309.3832000000002</v>
      </c>
      <c r="J620" s="9"/>
      <c r="K620" s="6"/>
    </row>
    <row r="621" spans="2:11" x14ac:dyDescent="0.2">
      <c r="B621" s="2">
        <v>620</v>
      </c>
      <c r="C621" s="6" t="s">
        <v>28</v>
      </c>
      <c r="D621" s="6" t="s">
        <v>29</v>
      </c>
      <c r="E621" s="6">
        <v>147710</v>
      </c>
      <c r="F621" s="8">
        <v>43067</v>
      </c>
      <c r="G621" s="9">
        <v>24.4</v>
      </c>
      <c r="H621" s="9">
        <f t="shared" si="52"/>
        <v>5.1239999999999997</v>
      </c>
      <c r="I621" s="9">
        <f t="shared" si="49"/>
        <v>29.523999999999997</v>
      </c>
      <c r="J621" s="9"/>
      <c r="K621" s="6"/>
    </row>
    <row r="622" spans="2:11" x14ac:dyDescent="0.2">
      <c r="B622" s="2">
        <v>621</v>
      </c>
      <c r="C622" s="6" t="s">
        <v>708</v>
      </c>
      <c r="D622" s="6" t="s">
        <v>706</v>
      </c>
      <c r="E622" s="6">
        <v>35</v>
      </c>
      <c r="F622" s="8">
        <v>43067</v>
      </c>
      <c r="G622" s="9">
        <v>161.16</v>
      </c>
      <c r="H622" s="9">
        <f t="shared" si="52"/>
        <v>33.843599999999995</v>
      </c>
      <c r="I622" s="9">
        <f t="shared" si="49"/>
        <v>195.00360000000001</v>
      </c>
      <c r="J622" s="9"/>
      <c r="K622" s="6"/>
    </row>
    <row r="623" spans="2:11" x14ac:dyDescent="0.2">
      <c r="B623" s="2">
        <v>622</v>
      </c>
      <c r="C623" s="6" t="s">
        <v>218</v>
      </c>
      <c r="D623" s="6" t="s">
        <v>219</v>
      </c>
      <c r="E623" s="6" t="s">
        <v>718</v>
      </c>
      <c r="F623" s="8">
        <v>43067</v>
      </c>
      <c r="G623" s="9">
        <v>11550</v>
      </c>
      <c r="H623" s="9">
        <f t="shared" si="52"/>
        <v>2425.5</v>
      </c>
      <c r="I623" s="9">
        <f t="shared" si="49"/>
        <v>13975.5</v>
      </c>
      <c r="J623" s="9"/>
      <c r="K623" s="6"/>
    </row>
    <row r="624" spans="2:11" x14ac:dyDescent="0.2">
      <c r="B624" s="2">
        <v>623</v>
      </c>
      <c r="C624" s="6" t="s">
        <v>114</v>
      </c>
      <c r="D624" s="6" t="s">
        <v>115</v>
      </c>
      <c r="E624" s="6" t="s">
        <v>723</v>
      </c>
      <c r="F624" s="8">
        <v>43068</v>
      </c>
      <c r="G624" s="9">
        <v>45</v>
      </c>
      <c r="H624" s="9">
        <f t="shared" si="52"/>
        <v>9.4499999999999993</v>
      </c>
      <c r="I624" s="9">
        <f t="shared" si="49"/>
        <v>54.45</v>
      </c>
      <c r="J624" s="9"/>
      <c r="K624" s="6"/>
    </row>
    <row r="625" spans="2:11" x14ac:dyDescent="0.2">
      <c r="B625" s="2">
        <v>624</v>
      </c>
      <c r="C625" s="6" t="s">
        <v>293</v>
      </c>
      <c r="D625" s="6" t="s">
        <v>294</v>
      </c>
      <c r="E625" s="6" t="s">
        <v>714</v>
      </c>
      <c r="F625" s="8">
        <v>43068</v>
      </c>
      <c r="G625" s="9">
        <v>91.53</v>
      </c>
      <c r="H625" s="9">
        <f t="shared" si="52"/>
        <v>19.221299999999999</v>
      </c>
      <c r="I625" s="9">
        <f t="shared" si="49"/>
        <v>110.7513</v>
      </c>
      <c r="J625" s="9"/>
      <c r="K625" s="6"/>
    </row>
    <row r="626" spans="2:11" x14ac:dyDescent="0.2">
      <c r="B626" s="2">
        <v>625</v>
      </c>
      <c r="C626" s="6" t="s">
        <v>59</v>
      </c>
      <c r="D626" s="6" t="s">
        <v>261</v>
      </c>
      <c r="E626" s="6">
        <v>702100921</v>
      </c>
      <c r="F626" s="8">
        <v>43068</v>
      </c>
      <c r="G626" s="9">
        <v>209.23</v>
      </c>
      <c r="H626" s="9">
        <f t="shared" si="52"/>
        <v>43.938299999999998</v>
      </c>
      <c r="I626" s="9">
        <f t="shared" si="49"/>
        <v>253.16829999999999</v>
      </c>
      <c r="J626" s="9"/>
      <c r="K626" s="6"/>
    </row>
    <row r="627" spans="2:11" x14ac:dyDescent="0.2">
      <c r="B627" s="2">
        <v>626</v>
      </c>
      <c r="C627" s="6" t="s">
        <v>712</v>
      </c>
      <c r="D627" s="6" t="s">
        <v>713</v>
      </c>
      <c r="E627" s="6">
        <v>1701050784</v>
      </c>
      <c r="F627" s="8">
        <v>43068</v>
      </c>
      <c r="G627" s="9">
        <f>224.94+5.82</f>
        <v>230.76</v>
      </c>
      <c r="H627" s="9">
        <f>224.94*0.21</f>
        <v>47.237400000000001</v>
      </c>
      <c r="I627" s="9">
        <f t="shared" si="49"/>
        <v>277.99739999999997</v>
      </c>
      <c r="J627" s="9"/>
      <c r="K627" s="6"/>
    </row>
    <row r="628" spans="2:11" x14ac:dyDescent="0.2">
      <c r="B628" s="2">
        <v>627</v>
      </c>
      <c r="C628" s="6" t="s">
        <v>729</v>
      </c>
      <c r="D628" s="6" t="s">
        <v>727</v>
      </c>
      <c r="E628" s="6">
        <v>6371</v>
      </c>
      <c r="F628" s="8">
        <v>43069</v>
      </c>
      <c r="G628" s="9">
        <f>12+6.25</f>
        <v>18.25</v>
      </c>
      <c r="H628" s="9">
        <f>G628*0.1</f>
        <v>1.8250000000000002</v>
      </c>
      <c r="I628" s="9">
        <f t="shared" si="49"/>
        <v>20.074999999999999</v>
      </c>
      <c r="J628" s="9"/>
      <c r="K628" s="6"/>
    </row>
    <row r="629" spans="2:11" x14ac:dyDescent="0.2">
      <c r="B629" s="2">
        <v>628</v>
      </c>
      <c r="C629" s="6" t="s">
        <v>18</v>
      </c>
      <c r="D629" s="6" t="s">
        <v>19</v>
      </c>
      <c r="E629" s="6" t="s">
        <v>742</v>
      </c>
      <c r="F629" s="8">
        <v>43069</v>
      </c>
      <c r="G629" s="9">
        <v>23.11</v>
      </c>
      <c r="H629" s="9">
        <f>G629*0.21</f>
        <v>4.8530999999999995</v>
      </c>
      <c r="I629" s="9">
        <f t="shared" si="49"/>
        <v>27.963099999999997</v>
      </c>
      <c r="J629" s="9"/>
      <c r="K629" s="6"/>
    </row>
    <row r="630" spans="2:11" x14ac:dyDescent="0.2">
      <c r="B630" s="2">
        <v>629</v>
      </c>
      <c r="C630" s="6" t="s">
        <v>729</v>
      </c>
      <c r="D630" s="6" t="s">
        <v>727</v>
      </c>
      <c r="E630" s="6" t="s">
        <v>728</v>
      </c>
      <c r="F630" s="8">
        <v>43069</v>
      </c>
      <c r="G630" s="9">
        <v>35.75</v>
      </c>
      <c r="H630" s="9">
        <v>3.97</v>
      </c>
      <c r="I630" s="9">
        <f t="shared" si="49"/>
        <v>39.72</v>
      </c>
      <c r="J630" s="9"/>
      <c r="K630" s="6"/>
    </row>
    <row r="631" spans="2:11" x14ac:dyDescent="0.2">
      <c r="B631" s="2">
        <v>630</v>
      </c>
      <c r="C631" s="6" t="s">
        <v>60</v>
      </c>
      <c r="D631" s="6" t="s">
        <v>61</v>
      </c>
      <c r="E631" s="6">
        <v>235230</v>
      </c>
      <c r="F631" s="8">
        <v>43069</v>
      </c>
      <c r="G631" s="9">
        <v>62.28</v>
      </c>
      <c r="H631" s="9">
        <f>G631*0.21</f>
        <v>13.078799999999999</v>
      </c>
      <c r="I631" s="9">
        <f t="shared" si="49"/>
        <v>75.358800000000002</v>
      </c>
      <c r="J631" s="9"/>
      <c r="K631" s="6"/>
    </row>
    <row r="632" spans="2:11" x14ac:dyDescent="0.2">
      <c r="B632" s="2">
        <v>631</v>
      </c>
      <c r="C632" s="6" t="s">
        <v>345</v>
      </c>
      <c r="D632" s="6" t="s">
        <v>346</v>
      </c>
      <c r="E632" s="6" t="s">
        <v>758</v>
      </c>
      <c r="F632" s="8">
        <v>43069</v>
      </c>
      <c r="G632" s="9">
        <v>150</v>
      </c>
      <c r="H632" s="9"/>
      <c r="I632" s="9">
        <f t="shared" si="49"/>
        <v>150</v>
      </c>
      <c r="J632" s="9"/>
      <c r="K632" s="6"/>
    </row>
    <row r="633" spans="2:11" x14ac:dyDescent="0.2">
      <c r="B633" s="2">
        <v>632</v>
      </c>
      <c r="C633" s="6" t="s">
        <v>16</v>
      </c>
      <c r="D633" s="6" t="s">
        <v>17</v>
      </c>
      <c r="E633" s="6">
        <v>782</v>
      </c>
      <c r="F633" s="8">
        <v>43069</v>
      </c>
      <c r="G633" s="9">
        <v>140.81</v>
      </c>
      <c r="H633" s="9">
        <f t="shared" ref="H633:H640" si="53">G633*0.21</f>
        <v>29.5701</v>
      </c>
      <c r="I633" s="9">
        <f t="shared" si="49"/>
        <v>170.3801</v>
      </c>
      <c r="J633" s="9"/>
      <c r="K633" s="6"/>
    </row>
    <row r="634" spans="2:11" x14ac:dyDescent="0.2">
      <c r="B634" s="2">
        <v>633</v>
      </c>
      <c r="C634" s="6" t="s">
        <v>359</v>
      </c>
      <c r="D634" s="6" t="s">
        <v>360</v>
      </c>
      <c r="E634" s="6" t="s">
        <v>722</v>
      </c>
      <c r="F634" s="8">
        <v>43069</v>
      </c>
      <c r="G634" s="9">
        <v>158.33000000000001</v>
      </c>
      <c r="H634" s="9">
        <f t="shared" si="53"/>
        <v>33.249299999999998</v>
      </c>
      <c r="I634" s="9">
        <f t="shared" si="49"/>
        <v>191.57930000000002</v>
      </c>
      <c r="J634" s="9"/>
      <c r="K634" s="6"/>
    </row>
    <row r="635" spans="2:11" x14ac:dyDescent="0.2">
      <c r="B635" s="2">
        <v>634</v>
      </c>
      <c r="C635" s="6" t="s">
        <v>276</v>
      </c>
      <c r="D635" s="6" t="s">
        <v>277</v>
      </c>
      <c r="E635" s="6" t="s">
        <v>716</v>
      </c>
      <c r="F635" s="8">
        <v>43069</v>
      </c>
      <c r="G635" s="9">
        <v>231.97</v>
      </c>
      <c r="H635" s="9">
        <f t="shared" si="53"/>
        <v>48.713699999999996</v>
      </c>
      <c r="I635" s="9">
        <f t="shared" si="49"/>
        <v>280.68369999999999</v>
      </c>
      <c r="J635" s="9"/>
      <c r="K635" s="6"/>
    </row>
    <row r="636" spans="2:11" x14ac:dyDescent="0.2">
      <c r="B636" s="2">
        <v>635</v>
      </c>
      <c r="C636" s="6" t="s">
        <v>297</v>
      </c>
      <c r="D636" s="6" t="s">
        <v>298</v>
      </c>
      <c r="E636" s="6" t="s">
        <v>730</v>
      </c>
      <c r="F636" s="8">
        <v>43069</v>
      </c>
      <c r="G636" s="9">
        <v>375</v>
      </c>
      <c r="H636" s="9">
        <f t="shared" si="53"/>
        <v>78.75</v>
      </c>
      <c r="I636" s="9">
        <f t="shared" si="49"/>
        <v>453.75</v>
      </c>
      <c r="J636" s="9"/>
      <c r="K636" s="6"/>
    </row>
    <row r="637" spans="2:11" x14ac:dyDescent="0.2">
      <c r="B637" s="2">
        <v>636</v>
      </c>
      <c r="C637" s="6" t="s">
        <v>76</v>
      </c>
      <c r="D637" s="6" t="s">
        <v>77</v>
      </c>
      <c r="E637" s="6" t="s">
        <v>724</v>
      </c>
      <c r="F637" s="8">
        <v>43069</v>
      </c>
      <c r="G637" s="9">
        <v>517.74</v>
      </c>
      <c r="H637" s="9">
        <f t="shared" si="53"/>
        <v>108.72539999999999</v>
      </c>
      <c r="I637" s="9">
        <f t="shared" si="49"/>
        <v>626.46540000000005</v>
      </c>
      <c r="J637" s="9"/>
      <c r="K637" s="6"/>
    </row>
    <row r="638" spans="2:11" x14ac:dyDescent="0.2">
      <c r="B638" s="2">
        <v>637</v>
      </c>
      <c r="C638" s="6" t="s">
        <v>26</v>
      </c>
      <c r="D638" s="6" t="s">
        <v>304</v>
      </c>
      <c r="E638" s="7" t="s">
        <v>725</v>
      </c>
      <c r="F638" s="8">
        <v>43069</v>
      </c>
      <c r="G638" s="9">
        <v>569.53</v>
      </c>
      <c r="H638" s="9">
        <f t="shared" si="53"/>
        <v>119.60129999999999</v>
      </c>
      <c r="I638" s="9">
        <f t="shared" si="49"/>
        <v>689.13130000000001</v>
      </c>
      <c r="J638" s="9"/>
      <c r="K638" s="6"/>
    </row>
    <row r="639" spans="2:11" x14ac:dyDescent="0.2">
      <c r="B639" s="2">
        <v>638</v>
      </c>
      <c r="C639" s="6" t="s">
        <v>743</v>
      </c>
      <c r="D639" s="6" t="s">
        <v>744</v>
      </c>
      <c r="E639" s="6" t="s">
        <v>745</v>
      </c>
      <c r="F639" s="8">
        <v>43069</v>
      </c>
      <c r="G639" s="9">
        <v>834.74</v>
      </c>
      <c r="H639" s="9">
        <f t="shared" si="53"/>
        <v>175.2954</v>
      </c>
      <c r="I639" s="9">
        <f t="shared" si="49"/>
        <v>1010.0354</v>
      </c>
      <c r="J639" s="9"/>
      <c r="K639" s="6"/>
    </row>
    <row r="640" spans="2:11" x14ac:dyDescent="0.2">
      <c r="B640" s="2">
        <v>639</v>
      </c>
      <c r="C640" s="6" t="s">
        <v>624</v>
      </c>
      <c r="D640" s="6" t="s">
        <v>625</v>
      </c>
      <c r="E640" s="6" t="s">
        <v>717</v>
      </c>
      <c r="F640" s="8">
        <v>43069</v>
      </c>
      <c r="G640" s="9">
        <v>1000</v>
      </c>
      <c r="H640" s="9">
        <f t="shared" si="53"/>
        <v>210</v>
      </c>
      <c r="I640" s="9">
        <f t="shared" si="49"/>
        <v>1210</v>
      </c>
      <c r="J640" s="9"/>
      <c r="K640" s="6"/>
    </row>
    <row r="641" spans="2:11" x14ac:dyDescent="0.2">
      <c r="B641" s="2">
        <v>640</v>
      </c>
      <c r="C641" s="6" t="s">
        <v>719</v>
      </c>
      <c r="D641" s="6" t="s">
        <v>720</v>
      </c>
      <c r="E641" s="6" t="s">
        <v>721</v>
      </c>
      <c r="F641" s="8">
        <v>43069</v>
      </c>
      <c r="G641" s="9">
        <v>12000</v>
      </c>
      <c r="H641" s="9"/>
      <c r="I641" s="9">
        <f t="shared" si="49"/>
        <v>12000</v>
      </c>
      <c r="J641" s="9"/>
      <c r="K641" s="6"/>
    </row>
    <row r="642" spans="2:11" x14ac:dyDescent="0.2">
      <c r="B642" s="2">
        <v>641</v>
      </c>
      <c r="C642" s="6" t="s">
        <v>38</v>
      </c>
      <c r="D642" s="6" t="s">
        <v>39</v>
      </c>
      <c r="E642" s="6">
        <v>770</v>
      </c>
      <c r="F642" s="8">
        <v>43070</v>
      </c>
      <c r="G642" s="9">
        <v>15</v>
      </c>
      <c r="H642" s="9">
        <f t="shared" ref="H642:H649" si="54">G642*0.21</f>
        <v>3.15</v>
      </c>
      <c r="I642" s="9">
        <f t="shared" si="49"/>
        <v>18.149999999999999</v>
      </c>
      <c r="J642" s="9"/>
      <c r="K642" s="6"/>
    </row>
    <row r="643" spans="2:11" x14ac:dyDescent="0.2">
      <c r="B643" s="2">
        <v>642</v>
      </c>
      <c r="C643" s="6" t="s">
        <v>120</v>
      </c>
      <c r="D643" s="6" t="s">
        <v>121</v>
      </c>
      <c r="E643" s="6" t="s">
        <v>734</v>
      </c>
      <c r="F643" s="8">
        <v>43070</v>
      </c>
      <c r="G643" s="9">
        <v>155</v>
      </c>
      <c r="H643" s="9">
        <f t="shared" si="54"/>
        <v>32.549999999999997</v>
      </c>
      <c r="I643" s="9">
        <f t="shared" si="49"/>
        <v>187.55</v>
      </c>
      <c r="J643" s="9"/>
      <c r="K643" s="6"/>
    </row>
    <row r="644" spans="2:11" x14ac:dyDescent="0.2">
      <c r="B644" s="2">
        <v>643</v>
      </c>
      <c r="C644" s="6" t="s">
        <v>637</v>
      </c>
      <c r="D644" s="6" t="s">
        <v>638</v>
      </c>
      <c r="E644" s="6">
        <v>12</v>
      </c>
      <c r="F644" s="8">
        <v>43070</v>
      </c>
      <c r="G644" s="9">
        <v>3392.72</v>
      </c>
      <c r="H644" s="9">
        <f t="shared" si="54"/>
        <v>712.47119999999995</v>
      </c>
      <c r="I644" s="9">
        <f t="shared" si="49"/>
        <v>4105.1911999999993</v>
      </c>
      <c r="J644" s="9"/>
      <c r="K644" s="6"/>
    </row>
    <row r="645" spans="2:11" x14ac:dyDescent="0.2">
      <c r="B645" s="2">
        <v>644</v>
      </c>
      <c r="C645" s="6" t="s">
        <v>589</v>
      </c>
      <c r="D645" s="6" t="s">
        <v>590</v>
      </c>
      <c r="E645" s="6">
        <v>1002127</v>
      </c>
      <c r="F645" s="8">
        <v>43073</v>
      </c>
      <c r="G645" s="9">
        <v>5795</v>
      </c>
      <c r="H645" s="9">
        <f t="shared" si="54"/>
        <v>1216.95</v>
      </c>
      <c r="I645" s="9">
        <f t="shared" si="49"/>
        <v>7011.95</v>
      </c>
      <c r="J645" s="9"/>
      <c r="K645" s="6"/>
    </row>
    <row r="646" spans="2:11" x14ac:dyDescent="0.2">
      <c r="B646" s="2">
        <v>645</v>
      </c>
      <c r="C646" s="6" t="s">
        <v>62</v>
      </c>
      <c r="D646" s="6" t="s">
        <v>63</v>
      </c>
      <c r="E646" s="6" t="s">
        <v>726</v>
      </c>
      <c r="F646" s="8">
        <v>43074</v>
      </c>
      <c r="G646" s="9">
        <v>23.1401</v>
      </c>
      <c r="H646" s="9">
        <f t="shared" si="54"/>
        <v>4.8594210000000002</v>
      </c>
      <c r="I646" s="9">
        <f t="shared" si="49"/>
        <v>27.999521000000001</v>
      </c>
      <c r="J646" s="9"/>
      <c r="K646" s="6"/>
    </row>
    <row r="647" spans="2:11" x14ac:dyDescent="0.2">
      <c r="B647" s="2">
        <v>646</v>
      </c>
      <c r="C647" s="6" t="s">
        <v>24</v>
      </c>
      <c r="D647" s="6" t="s">
        <v>25</v>
      </c>
      <c r="E647" s="6" t="s">
        <v>733</v>
      </c>
      <c r="F647" s="8">
        <v>43074</v>
      </c>
      <c r="G647" s="9">
        <v>59.99</v>
      </c>
      <c r="H647" s="9">
        <f t="shared" si="54"/>
        <v>12.597899999999999</v>
      </c>
      <c r="I647" s="9">
        <f t="shared" si="49"/>
        <v>72.587900000000005</v>
      </c>
      <c r="J647" s="9"/>
      <c r="K647" s="6"/>
    </row>
    <row r="648" spans="2:11" x14ac:dyDescent="0.2">
      <c r="B648" s="2">
        <v>647</v>
      </c>
      <c r="C648" s="6" t="s">
        <v>381</v>
      </c>
      <c r="D648" s="6" t="s">
        <v>619</v>
      </c>
      <c r="E648" s="6" t="s">
        <v>732</v>
      </c>
      <c r="F648" s="8">
        <v>43080</v>
      </c>
      <c r="G648" s="9">
        <v>138.15</v>
      </c>
      <c r="H648" s="9">
        <f t="shared" si="54"/>
        <v>29.011500000000002</v>
      </c>
      <c r="I648" s="9">
        <f t="shared" si="49"/>
        <v>167.16150000000002</v>
      </c>
      <c r="J648" s="9"/>
      <c r="K648" s="6"/>
    </row>
    <row r="649" spans="2:11" x14ac:dyDescent="0.2">
      <c r="B649" s="2">
        <v>648</v>
      </c>
      <c r="C649" s="6" t="s">
        <v>297</v>
      </c>
      <c r="D649" s="6" t="s">
        <v>298</v>
      </c>
      <c r="E649" s="6" t="s">
        <v>731</v>
      </c>
      <c r="F649" s="8">
        <v>43080</v>
      </c>
      <c r="G649" s="9">
        <v>1650</v>
      </c>
      <c r="H649" s="9">
        <f t="shared" si="54"/>
        <v>346.5</v>
      </c>
      <c r="I649" s="9">
        <f t="shared" si="49"/>
        <v>1996.5</v>
      </c>
      <c r="J649" s="9"/>
      <c r="K649" s="6"/>
    </row>
    <row r="650" spans="2:11" x14ac:dyDescent="0.2">
      <c r="B650" s="2">
        <v>649</v>
      </c>
      <c r="C650" s="6" t="s">
        <v>739</v>
      </c>
      <c r="D650" s="6" t="s">
        <v>740</v>
      </c>
      <c r="E650" s="6" t="s">
        <v>741</v>
      </c>
      <c r="F650" s="8">
        <v>43081</v>
      </c>
      <c r="G650" s="9">
        <v>118.48</v>
      </c>
      <c r="H650" s="9">
        <v>22.02</v>
      </c>
      <c r="I650" s="9">
        <f t="shared" si="49"/>
        <v>140.5</v>
      </c>
      <c r="J650" s="9">
        <v>15.73</v>
      </c>
      <c r="K650" s="6"/>
    </row>
    <row r="651" spans="2:11" x14ac:dyDescent="0.2">
      <c r="B651" s="2">
        <v>650</v>
      </c>
      <c r="C651" s="6" t="s">
        <v>737</v>
      </c>
      <c r="D651" s="6" t="s">
        <v>738</v>
      </c>
      <c r="E651" s="6">
        <v>48</v>
      </c>
      <c r="F651" s="8">
        <v>43081</v>
      </c>
      <c r="G651" s="9">
        <v>328.87</v>
      </c>
      <c r="H651" s="9">
        <f>G651*0.21</f>
        <v>69.062699999999992</v>
      </c>
      <c r="I651" s="9">
        <f t="shared" si="49"/>
        <v>397.93270000000001</v>
      </c>
      <c r="J651" s="9"/>
      <c r="K651" s="6"/>
    </row>
    <row r="652" spans="2:11" x14ac:dyDescent="0.2">
      <c r="B652" s="2">
        <v>651</v>
      </c>
      <c r="C652" s="6" t="s">
        <v>761</v>
      </c>
      <c r="D652" s="6" t="s">
        <v>762</v>
      </c>
      <c r="E652" s="6">
        <v>170383</v>
      </c>
      <c r="F652" s="8">
        <v>43082</v>
      </c>
      <c r="G652" s="9">
        <v>6000</v>
      </c>
      <c r="H652" s="9"/>
      <c r="I652" s="9">
        <f t="shared" si="49"/>
        <v>6000</v>
      </c>
      <c r="J652" s="9"/>
      <c r="K652" s="6"/>
    </row>
    <row r="653" spans="2:11" x14ac:dyDescent="0.2">
      <c r="B653" s="2">
        <v>652</v>
      </c>
      <c r="C653" s="6" t="s">
        <v>763</v>
      </c>
      <c r="D653" s="6" t="s">
        <v>764</v>
      </c>
      <c r="E653" s="6" t="s">
        <v>765</v>
      </c>
      <c r="F653" s="8">
        <v>43083</v>
      </c>
      <c r="G653" s="9">
        <v>902.01</v>
      </c>
      <c r="H653" s="9">
        <f t="shared" ref="H653:H666" si="55">G653*0.21</f>
        <v>189.4221</v>
      </c>
      <c r="I653" s="9">
        <f t="shared" ref="I653:I716" si="56">G653+H653</f>
        <v>1091.4321</v>
      </c>
      <c r="J653" s="9"/>
      <c r="K653" s="6"/>
    </row>
    <row r="654" spans="2:11" x14ac:dyDescent="0.2">
      <c r="B654" s="2">
        <v>653</v>
      </c>
      <c r="C654" s="6" t="s">
        <v>747</v>
      </c>
      <c r="D654" s="6" t="s">
        <v>748</v>
      </c>
      <c r="E654" s="6">
        <v>760020414</v>
      </c>
      <c r="F654" s="8">
        <v>43083</v>
      </c>
      <c r="G654" s="9">
        <v>1648.76</v>
      </c>
      <c r="H654" s="9">
        <f t="shared" si="55"/>
        <v>346.2396</v>
      </c>
      <c r="I654" s="9">
        <f t="shared" si="56"/>
        <v>1994.9996000000001</v>
      </c>
      <c r="J654" s="9"/>
      <c r="K654" s="6"/>
    </row>
    <row r="655" spans="2:11" x14ac:dyDescent="0.2">
      <c r="B655" s="2">
        <v>654</v>
      </c>
      <c r="C655" s="6" t="s">
        <v>16</v>
      </c>
      <c r="D655" s="6" t="s">
        <v>17</v>
      </c>
      <c r="E655" s="6">
        <v>821</v>
      </c>
      <c r="F655" s="8">
        <v>43084</v>
      </c>
      <c r="G655" s="9">
        <v>16.53</v>
      </c>
      <c r="H655" s="9">
        <f t="shared" si="55"/>
        <v>3.4713000000000003</v>
      </c>
      <c r="I655" s="9">
        <f t="shared" si="56"/>
        <v>20.001300000000001</v>
      </c>
      <c r="J655" s="9"/>
      <c r="K655" s="6"/>
    </row>
    <row r="656" spans="2:11" x14ac:dyDescent="0.2">
      <c r="B656" s="2">
        <v>655</v>
      </c>
      <c r="C656" s="6" t="s">
        <v>130</v>
      </c>
      <c r="D656" s="6" t="s">
        <v>131</v>
      </c>
      <c r="E656" s="6" t="s">
        <v>783</v>
      </c>
      <c r="F656" s="8">
        <v>43084</v>
      </c>
      <c r="G656" s="9">
        <v>33.270000000000003</v>
      </c>
      <c r="H656" s="9">
        <f t="shared" si="55"/>
        <v>6.9867000000000008</v>
      </c>
      <c r="I656" s="9">
        <f t="shared" si="56"/>
        <v>40.256700000000002</v>
      </c>
      <c r="J656" s="9"/>
      <c r="K656" s="6"/>
    </row>
    <row r="657" spans="2:11" x14ac:dyDescent="0.2">
      <c r="B657" s="2">
        <v>656</v>
      </c>
      <c r="C657" s="6" t="s">
        <v>743</v>
      </c>
      <c r="D657" s="6" t="s">
        <v>744</v>
      </c>
      <c r="E657" s="6" t="s">
        <v>780</v>
      </c>
      <c r="F657" s="8">
        <v>43084</v>
      </c>
      <c r="G657" s="9">
        <v>40</v>
      </c>
      <c r="H657" s="9">
        <f t="shared" si="55"/>
        <v>8.4</v>
      </c>
      <c r="I657" s="9">
        <f t="shared" si="56"/>
        <v>48.4</v>
      </c>
      <c r="J657" s="9"/>
      <c r="K657" s="6"/>
    </row>
    <row r="658" spans="2:11" x14ac:dyDescent="0.2">
      <c r="B658" s="2">
        <v>657</v>
      </c>
      <c r="C658" s="6" t="s">
        <v>59</v>
      </c>
      <c r="D658" s="6" t="s">
        <v>261</v>
      </c>
      <c r="E658" s="6">
        <v>704001409</v>
      </c>
      <c r="F658" s="8">
        <v>43084</v>
      </c>
      <c r="G658" s="9">
        <v>106.75</v>
      </c>
      <c r="H658" s="9">
        <f t="shared" si="55"/>
        <v>22.4175</v>
      </c>
      <c r="I658" s="9">
        <f t="shared" si="56"/>
        <v>129.16749999999999</v>
      </c>
      <c r="J658" s="9"/>
      <c r="K658" s="6"/>
    </row>
    <row r="659" spans="2:11" x14ac:dyDescent="0.2">
      <c r="B659" s="2">
        <v>658</v>
      </c>
      <c r="C659" s="6" t="s">
        <v>67</v>
      </c>
      <c r="D659" s="6" t="s">
        <v>268</v>
      </c>
      <c r="E659" s="6" t="s">
        <v>750</v>
      </c>
      <c r="F659" s="8">
        <v>43084</v>
      </c>
      <c r="G659" s="9">
        <v>110.53</v>
      </c>
      <c r="H659" s="9">
        <f t="shared" si="55"/>
        <v>23.211299999999998</v>
      </c>
      <c r="I659" s="9">
        <f t="shared" si="56"/>
        <v>133.7413</v>
      </c>
      <c r="J659" s="9"/>
      <c r="K659" s="6"/>
    </row>
    <row r="660" spans="2:11" x14ac:dyDescent="0.2">
      <c r="B660" s="2">
        <v>659</v>
      </c>
      <c r="C660" s="6" t="s">
        <v>20</v>
      </c>
      <c r="D660" s="6" t="s">
        <v>21</v>
      </c>
      <c r="E660" s="6" t="s">
        <v>767</v>
      </c>
      <c r="F660" s="8">
        <v>43084</v>
      </c>
      <c r="G660" s="9">
        <v>240</v>
      </c>
      <c r="H660" s="9">
        <f t="shared" si="55"/>
        <v>50.4</v>
      </c>
      <c r="I660" s="9">
        <f t="shared" si="56"/>
        <v>290.39999999999998</v>
      </c>
      <c r="J660" s="9"/>
      <c r="K660" s="6"/>
    </row>
    <row r="661" spans="2:11" x14ac:dyDescent="0.2">
      <c r="B661" s="2">
        <v>660</v>
      </c>
      <c r="C661" s="6" t="s">
        <v>337</v>
      </c>
      <c r="D661" s="6" t="s">
        <v>338</v>
      </c>
      <c r="E661" s="6" t="s">
        <v>755</v>
      </c>
      <c r="F661" s="8">
        <v>43087</v>
      </c>
      <c r="G661" s="9">
        <v>100.36</v>
      </c>
      <c r="H661" s="9">
        <f t="shared" si="55"/>
        <v>21.075599999999998</v>
      </c>
      <c r="I661" s="9">
        <f t="shared" si="56"/>
        <v>121.43559999999999</v>
      </c>
      <c r="J661" s="9"/>
      <c r="K661" s="6"/>
    </row>
    <row r="662" spans="2:11" x14ac:dyDescent="0.2">
      <c r="B662" s="2">
        <v>661</v>
      </c>
      <c r="C662" s="6" t="s">
        <v>337</v>
      </c>
      <c r="D662" s="6" t="s">
        <v>338</v>
      </c>
      <c r="E662" s="6" t="s">
        <v>752</v>
      </c>
      <c r="F662" s="8">
        <v>43087</v>
      </c>
      <c r="G662" s="9">
        <v>200</v>
      </c>
      <c r="H662" s="9">
        <f t="shared" si="55"/>
        <v>42</v>
      </c>
      <c r="I662" s="9">
        <f t="shared" si="56"/>
        <v>242</v>
      </c>
      <c r="J662" s="9"/>
      <c r="K662" s="6"/>
    </row>
    <row r="663" spans="2:11" x14ac:dyDescent="0.2">
      <c r="B663" s="2">
        <v>662</v>
      </c>
      <c r="C663" s="6" t="s">
        <v>337</v>
      </c>
      <c r="D663" s="6" t="s">
        <v>338</v>
      </c>
      <c r="E663" s="6" t="s">
        <v>751</v>
      </c>
      <c r="F663" s="8">
        <v>43087</v>
      </c>
      <c r="G663" s="9">
        <v>300</v>
      </c>
      <c r="H663" s="9">
        <f t="shared" si="55"/>
        <v>63</v>
      </c>
      <c r="I663" s="9">
        <f t="shared" si="56"/>
        <v>363</v>
      </c>
      <c r="J663" s="9"/>
      <c r="K663" s="6"/>
    </row>
    <row r="664" spans="2:11" x14ac:dyDescent="0.2">
      <c r="B664" s="2">
        <v>663</v>
      </c>
      <c r="C664" s="6" t="s">
        <v>337</v>
      </c>
      <c r="D664" s="6" t="s">
        <v>338</v>
      </c>
      <c r="E664" s="6" t="s">
        <v>754</v>
      </c>
      <c r="F664" s="8">
        <v>43087</v>
      </c>
      <c r="G664" s="9">
        <v>300</v>
      </c>
      <c r="H664" s="9">
        <f t="shared" si="55"/>
        <v>63</v>
      </c>
      <c r="I664" s="9">
        <f t="shared" si="56"/>
        <v>363</v>
      </c>
      <c r="J664" s="9"/>
      <c r="K664" s="6"/>
    </row>
    <row r="665" spans="2:11" x14ac:dyDescent="0.2">
      <c r="B665" s="2">
        <v>664</v>
      </c>
      <c r="C665" s="6" t="s">
        <v>359</v>
      </c>
      <c r="D665" s="6" t="s">
        <v>360</v>
      </c>
      <c r="E665" s="6" t="s">
        <v>766</v>
      </c>
      <c r="F665" s="8">
        <v>43087</v>
      </c>
      <c r="G665" s="6">
        <v>415.64</v>
      </c>
      <c r="H665" s="9">
        <f t="shared" si="55"/>
        <v>87.284399999999991</v>
      </c>
      <c r="I665" s="9">
        <f t="shared" si="56"/>
        <v>502.92439999999999</v>
      </c>
      <c r="J665" s="6"/>
      <c r="K665" s="6"/>
    </row>
    <row r="666" spans="2:11" x14ac:dyDescent="0.2">
      <c r="B666" s="2">
        <v>665</v>
      </c>
      <c r="C666" s="6" t="s">
        <v>337</v>
      </c>
      <c r="D666" s="6" t="s">
        <v>338</v>
      </c>
      <c r="E666" s="6" t="s">
        <v>753</v>
      </c>
      <c r="F666" s="8">
        <v>43087</v>
      </c>
      <c r="G666" s="9">
        <v>600</v>
      </c>
      <c r="H666" s="9">
        <f t="shared" si="55"/>
        <v>126</v>
      </c>
      <c r="I666" s="9">
        <f t="shared" si="56"/>
        <v>726</v>
      </c>
      <c r="J666" s="9"/>
      <c r="K666" s="6"/>
    </row>
    <row r="667" spans="2:11" x14ac:dyDescent="0.2">
      <c r="B667" s="2">
        <v>666</v>
      </c>
      <c r="C667" s="6" t="s">
        <v>56</v>
      </c>
      <c r="D667" s="6" t="s">
        <v>57</v>
      </c>
      <c r="E667" s="6" t="s">
        <v>749</v>
      </c>
      <c r="F667" s="8">
        <v>43087</v>
      </c>
      <c r="G667" s="9">
        <v>12000</v>
      </c>
      <c r="H667" s="9"/>
      <c r="I667" s="9">
        <f t="shared" si="56"/>
        <v>12000</v>
      </c>
      <c r="J667" s="9"/>
      <c r="K667" s="6"/>
    </row>
    <row r="668" spans="2:11" x14ac:dyDescent="0.2">
      <c r="B668" s="2">
        <v>667</v>
      </c>
      <c r="C668" s="6" t="s">
        <v>759</v>
      </c>
      <c r="D668" s="6" t="s">
        <v>760</v>
      </c>
      <c r="E668" s="6">
        <v>81</v>
      </c>
      <c r="F668" s="8">
        <v>43088</v>
      </c>
      <c r="G668" s="9">
        <v>68.53</v>
      </c>
      <c r="H668" s="9">
        <f>G668*0.21</f>
        <v>14.391299999999999</v>
      </c>
      <c r="I668" s="9">
        <f t="shared" si="56"/>
        <v>82.921300000000002</v>
      </c>
      <c r="J668" s="9"/>
      <c r="K668" s="6"/>
    </row>
    <row r="669" spans="2:11" x14ac:dyDescent="0.2">
      <c r="B669" s="2">
        <v>668</v>
      </c>
      <c r="C669" s="6" t="s">
        <v>12</v>
      </c>
      <c r="D669" s="6" t="s">
        <v>13</v>
      </c>
      <c r="E669" s="6" t="s">
        <v>787</v>
      </c>
      <c r="F669" s="8">
        <v>43088</v>
      </c>
      <c r="G669" s="9">
        <v>110</v>
      </c>
      <c r="H669" s="9">
        <f>G669*0.21</f>
        <v>23.099999999999998</v>
      </c>
      <c r="I669" s="9">
        <f t="shared" si="56"/>
        <v>133.1</v>
      </c>
      <c r="J669" s="9"/>
      <c r="K669" s="6"/>
    </row>
    <row r="670" spans="2:11" x14ac:dyDescent="0.2">
      <c r="B670" s="2">
        <v>669</v>
      </c>
      <c r="C670" s="6" t="s">
        <v>715</v>
      </c>
      <c r="D670" s="6" t="s">
        <v>756</v>
      </c>
      <c r="E670" s="6">
        <v>4400055218</v>
      </c>
      <c r="F670" s="8">
        <v>43088</v>
      </c>
      <c r="G670" s="9">
        <v>11824.99</v>
      </c>
      <c r="H670" s="9">
        <f>G670*0.21</f>
        <v>2483.2478999999998</v>
      </c>
      <c r="I670" s="9">
        <f t="shared" si="56"/>
        <v>14308.2379</v>
      </c>
      <c r="J670" s="9"/>
      <c r="K670" s="6"/>
    </row>
    <row r="671" spans="2:11" x14ac:dyDescent="0.2">
      <c r="B671" s="2">
        <v>670</v>
      </c>
      <c r="C671" s="6" t="s">
        <v>770</v>
      </c>
      <c r="D671" s="6" t="s">
        <v>771</v>
      </c>
      <c r="E671" s="6" t="s">
        <v>772</v>
      </c>
      <c r="F671" s="8">
        <v>43090</v>
      </c>
      <c r="G671" s="9">
        <f>4.7+28.08</f>
        <v>32.78</v>
      </c>
      <c r="H671" s="9">
        <f>0.19+2.81</f>
        <v>3</v>
      </c>
      <c r="I671" s="9">
        <f t="shared" si="56"/>
        <v>35.78</v>
      </c>
      <c r="J671" s="9"/>
      <c r="K671" s="6"/>
    </row>
    <row r="672" spans="2:11" x14ac:dyDescent="0.2">
      <c r="B672" s="2">
        <v>671</v>
      </c>
      <c r="C672" s="6" t="s">
        <v>10</v>
      </c>
      <c r="D672" s="6" t="s">
        <v>11</v>
      </c>
      <c r="E672" s="6" t="s">
        <v>782</v>
      </c>
      <c r="F672" s="8">
        <v>43090</v>
      </c>
      <c r="G672" s="9">
        <v>663.43</v>
      </c>
      <c r="H672" s="9"/>
      <c r="I672" s="9">
        <f t="shared" si="56"/>
        <v>663.43</v>
      </c>
      <c r="J672" s="9"/>
      <c r="K672" s="6"/>
    </row>
    <row r="673" spans="2:11" x14ac:dyDescent="0.2">
      <c r="B673" s="2">
        <v>672</v>
      </c>
      <c r="C673" s="6" t="s">
        <v>8</v>
      </c>
      <c r="D673" s="6" t="s">
        <v>9</v>
      </c>
      <c r="E673" s="6" t="s">
        <v>781</v>
      </c>
      <c r="F673" s="8">
        <v>43090</v>
      </c>
      <c r="G673" s="9">
        <v>2796.56</v>
      </c>
      <c r="H673" s="9">
        <f>G673*0.1</f>
        <v>279.65600000000001</v>
      </c>
      <c r="I673" s="9">
        <f t="shared" si="56"/>
        <v>3076.2159999999999</v>
      </c>
      <c r="J673" s="9"/>
      <c r="K673" s="6"/>
    </row>
    <row r="674" spans="2:11" x14ac:dyDescent="0.2">
      <c r="B674" s="2">
        <v>673</v>
      </c>
      <c r="C674" s="6" t="s">
        <v>161</v>
      </c>
      <c r="D674" s="6" t="s">
        <v>162</v>
      </c>
      <c r="E674" s="6">
        <v>94719487</v>
      </c>
      <c r="F674" s="8">
        <v>43091</v>
      </c>
      <c r="G674" s="9">
        <v>2083.62</v>
      </c>
      <c r="H674" s="9">
        <f>G674*0.21</f>
        <v>437.56019999999995</v>
      </c>
      <c r="I674" s="9">
        <f t="shared" si="56"/>
        <v>2521.1801999999998</v>
      </c>
      <c r="J674" s="9"/>
      <c r="K674" s="6"/>
    </row>
    <row r="675" spans="2:11" x14ac:dyDescent="0.2">
      <c r="B675" s="2">
        <v>674</v>
      </c>
      <c r="C675" s="6" t="s">
        <v>768</v>
      </c>
      <c r="D675" s="6" t="s">
        <v>769</v>
      </c>
      <c r="E675" s="6">
        <v>1700325</v>
      </c>
      <c r="F675" s="8">
        <v>43091</v>
      </c>
      <c r="G675" s="9">
        <v>4515.9799999999996</v>
      </c>
      <c r="H675" s="9">
        <f>G675*0.21</f>
        <v>948.35579999999982</v>
      </c>
      <c r="I675" s="9">
        <f t="shared" si="56"/>
        <v>5464.3357999999989</v>
      </c>
      <c r="J675" s="9"/>
      <c r="K675" s="6"/>
    </row>
    <row r="676" spans="2:11" x14ac:dyDescent="0.2">
      <c r="B676" s="2">
        <v>675</v>
      </c>
      <c r="C676" s="6" t="s">
        <v>583</v>
      </c>
      <c r="D676" s="6" t="s">
        <v>584</v>
      </c>
      <c r="E676" s="6" t="s">
        <v>773</v>
      </c>
      <c r="F676" s="8">
        <v>43091</v>
      </c>
      <c r="G676" s="9">
        <v>5979.9</v>
      </c>
      <c r="H676" s="9">
        <f>G676*0.21</f>
        <v>1255.7789999999998</v>
      </c>
      <c r="I676" s="9">
        <f t="shared" si="56"/>
        <v>7235.6789999999992</v>
      </c>
      <c r="J676" s="9"/>
      <c r="K676" s="6"/>
    </row>
    <row r="677" spans="2:11" x14ac:dyDescent="0.2">
      <c r="B677" s="2">
        <v>676</v>
      </c>
      <c r="C677" s="6" t="s">
        <v>28</v>
      </c>
      <c r="D677" s="6" t="s">
        <v>29</v>
      </c>
      <c r="E677" s="6">
        <v>8274</v>
      </c>
      <c r="F677" s="8">
        <v>43096</v>
      </c>
      <c r="G677" s="9">
        <v>25.66</v>
      </c>
      <c r="H677" s="9">
        <f>G677*0.21</f>
        <v>5.3885999999999994</v>
      </c>
      <c r="I677" s="9">
        <f t="shared" si="56"/>
        <v>31.0486</v>
      </c>
      <c r="J677" s="9"/>
      <c r="K677" s="6"/>
    </row>
    <row r="678" spans="2:11" x14ac:dyDescent="0.2">
      <c r="B678" s="2">
        <v>677</v>
      </c>
      <c r="C678" s="6" t="s">
        <v>34</v>
      </c>
      <c r="D678" s="6" t="s">
        <v>316</v>
      </c>
      <c r="E678" s="6" t="s">
        <v>784</v>
      </c>
      <c r="F678" s="8">
        <v>43096</v>
      </c>
      <c r="G678" s="9">
        <v>210</v>
      </c>
      <c r="H678" s="9">
        <f>G678*0.21</f>
        <v>44.1</v>
      </c>
      <c r="I678" s="9">
        <f t="shared" si="56"/>
        <v>254.1</v>
      </c>
      <c r="J678" s="9"/>
      <c r="K678" s="6"/>
    </row>
    <row r="679" spans="2:11" x14ac:dyDescent="0.2">
      <c r="B679" s="2">
        <v>678</v>
      </c>
      <c r="C679" s="6" t="s">
        <v>40</v>
      </c>
      <c r="D679" s="6" t="s">
        <v>41</v>
      </c>
      <c r="E679" s="6" t="s">
        <v>774</v>
      </c>
      <c r="F679" s="8">
        <v>43096</v>
      </c>
      <c r="G679" s="9">
        <v>12000</v>
      </c>
      <c r="H679" s="9"/>
      <c r="I679" s="9">
        <f t="shared" si="56"/>
        <v>12000</v>
      </c>
      <c r="J679" s="9"/>
      <c r="K679" s="6"/>
    </row>
    <row r="680" spans="2:11" x14ac:dyDescent="0.2">
      <c r="B680" s="2">
        <v>679</v>
      </c>
      <c r="C680" s="6" t="s">
        <v>242</v>
      </c>
      <c r="D680" s="6" t="s">
        <v>243</v>
      </c>
      <c r="E680" s="6" t="s">
        <v>778</v>
      </c>
      <c r="F680" s="8">
        <v>43097</v>
      </c>
      <c r="G680" s="9">
        <v>33.619999999999997</v>
      </c>
      <c r="H680" s="9">
        <f t="shared" ref="H680:H690" si="57">G680*0.21</f>
        <v>7.0601999999999991</v>
      </c>
      <c r="I680" s="9">
        <f t="shared" si="56"/>
        <v>40.680199999999999</v>
      </c>
      <c r="J680" s="9"/>
      <c r="K680" s="6"/>
    </row>
    <row r="681" spans="2:11" x14ac:dyDescent="0.2">
      <c r="B681" s="2">
        <v>680</v>
      </c>
      <c r="C681" s="6" t="s">
        <v>174</v>
      </c>
      <c r="D681" s="6" t="s">
        <v>175</v>
      </c>
      <c r="E681" s="6">
        <v>1817122818</v>
      </c>
      <c r="F681" s="8">
        <v>43097</v>
      </c>
      <c r="G681" s="9">
        <v>187.51</v>
      </c>
      <c r="H681" s="9">
        <f t="shared" si="57"/>
        <v>39.377099999999999</v>
      </c>
      <c r="I681" s="9">
        <f t="shared" si="56"/>
        <v>226.88709999999998</v>
      </c>
      <c r="J681" s="9"/>
      <c r="K681" s="6"/>
    </row>
    <row r="682" spans="2:11" x14ac:dyDescent="0.2">
      <c r="B682" s="2">
        <v>681</v>
      </c>
      <c r="C682" s="6" t="s">
        <v>211</v>
      </c>
      <c r="D682" s="6" t="s">
        <v>404</v>
      </c>
      <c r="E682" s="6" t="s">
        <v>779</v>
      </c>
      <c r="F682" s="8">
        <v>43097</v>
      </c>
      <c r="G682" s="9">
        <v>266.33</v>
      </c>
      <c r="H682" s="9">
        <f t="shared" si="57"/>
        <v>55.929299999999998</v>
      </c>
      <c r="I682" s="9">
        <f t="shared" si="56"/>
        <v>322.2593</v>
      </c>
      <c r="J682" s="9"/>
      <c r="K682" s="6"/>
    </row>
    <row r="683" spans="2:11" x14ac:dyDescent="0.2">
      <c r="B683" s="2">
        <v>682</v>
      </c>
      <c r="C683" s="6" t="s">
        <v>172</v>
      </c>
      <c r="D683" s="6" t="s">
        <v>173</v>
      </c>
      <c r="E683" s="6">
        <v>5900126929</v>
      </c>
      <c r="F683" s="8">
        <v>43097</v>
      </c>
      <c r="G683" s="9">
        <v>520.45000000000005</v>
      </c>
      <c r="H683" s="9">
        <f t="shared" si="57"/>
        <v>109.2945</v>
      </c>
      <c r="I683" s="9">
        <f t="shared" si="56"/>
        <v>629.74450000000002</v>
      </c>
      <c r="J683" s="9"/>
      <c r="K683" s="4"/>
    </row>
    <row r="684" spans="2:11" x14ac:dyDescent="0.2">
      <c r="B684" s="2">
        <v>683</v>
      </c>
      <c r="C684" s="6" t="s">
        <v>60</v>
      </c>
      <c r="D684" s="6" t="s">
        <v>61</v>
      </c>
      <c r="E684" s="6">
        <v>237350</v>
      </c>
      <c r="F684" s="8">
        <v>43098</v>
      </c>
      <c r="G684" s="9">
        <v>74.959999999999994</v>
      </c>
      <c r="H684" s="9">
        <f t="shared" si="57"/>
        <v>15.741599999999998</v>
      </c>
      <c r="I684" s="9">
        <f t="shared" si="56"/>
        <v>90.701599999999985</v>
      </c>
      <c r="J684" s="9"/>
      <c r="K684" s="4"/>
    </row>
    <row r="685" spans="2:11" x14ac:dyDescent="0.2">
      <c r="B685" s="2">
        <v>684</v>
      </c>
      <c r="C685" s="6" t="s">
        <v>796</v>
      </c>
      <c r="D685" s="6" t="s">
        <v>797</v>
      </c>
      <c r="E685" s="6">
        <v>17513</v>
      </c>
      <c r="F685" s="8">
        <v>43098</v>
      </c>
      <c r="G685" s="9">
        <v>155</v>
      </c>
      <c r="H685" s="9">
        <f t="shared" si="57"/>
        <v>32.549999999999997</v>
      </c>
      <c r="I685" s="9">
        <f t="shared" si="56"/>
        <v>187.55</v>
      </c>
      <c r="J685" s="9"/>
      <c r="K685" s="4"/>
    </row>
    <row r="686" spans="2:11" x14ac:dyDescent="0.2">
      <c r="B686" s="2">
        <v>685</v>
      </c>
      <c r="C686" s="6" t="s">
        <v>743</v>
      </c>
      <c r="D686" s="6" t="s">
        <v>744</v>
      </c>
      <c r="E686" s="6" t="s">
        <v>794</v>
      </c>
      <c r="F686" s="8">
        <v>43098</v>
      </c>
      <c r="G686" s="9">
        <v>180</v>
      </c>
      <c r="H686" s="9">
        <f t="shared" si="57"/>
        <v>37.799999999999997</v>
      </c>
      <c r="I686" s="9">
        <f t="shared" si="56"/>
        <v>217.8</v>
      </c>
      <c r="J686" s="9"/>
      <c r="K686" s="4"/>
    </row>
    <row r="687" spans="2:11" x14ac:dyDescent="0.2">
      <c r="B687" s="2">
        <v>686</v>
      </c>
      <c r="C687" s="6" t="s">
        <v>798</v>
      </c>
      <c r="D687" s="6" t="s">
        <v>799</v>
      </c>
      <c r="E687" s="6">
        <v>18053</v>
      </c>
      <c r="F687" s="8">
        <v>43098</v>
      </c>
      <c r="G687" s="9">
        <v>303.75</v>
      </c>
      <c r="H687" s="9">
        <f t="shared" si="57"/>
        <v>63.787499999999994</v>
      </c>
      <c r="I687" s="9">
        <f t="shared" si="56"/>
        <v>367.53750000000002</v>
      </c>
      <c r="J687" s="9"/>
      <c r="K687" s="4"/>
    </row>
    <row r="688" spans="2:11" x14ac:dyDescent="0.2">
      <c r="B688" s="2">
        <v>687</v>
      </c>
      <c r="C688" s="6" t="s">
        <v>26</v>
      </c>
      <c r="D688" s="6" t="s">
        <v>304</v>
      </c>
      <c r="E688" s="7" t="s">
        <v>777</v>
      </c>
      <c r="F688" s="8">
        <v>43098</v>
      </c>
      <c r="G688" s="9">
        <v>578.98</v>
      </c>
      <c r="H688" s="9">
        <f t="shared" si="57"/>
        <v>121.58580000000001</v>
      </c>
      <c r="I688" s="9">
        <f t="shared" si="56"/>
        <v>700.56580000000008</v>
      </c>
      <c r="J688" s="9"/>
      <c r="K688" s="4"/>
    </row>
    <row r="689" spans="2:11" x14ac:dyDescent="0.2">
      <c r="B689" s="2">
        <v>688</v>
      </c>
      <c r="C689" s="6" t="s">
        <v>322</v>
      </c>
      <c r="D689" s="6" t="s">
        <v>795</v>
      </c>
      <c r="E689" s="6">
        <v>165</v>
      </c>
      <c r="F689" s="8">
        <v>43098</v>
      </c>
      <c r="G689" s="9">
        <v>1336</v>
      </c>
      <c r="H689" s="9">
        <f t="shared" si="57"/>
        <v>280.56</v>
      </c>
      <c r="I689" s="9">
        <f t="shared" si="56"/>
        <v>1616.56</v>
      </c>
      <c r="J689" s="9"/>
      <c r="K689" s="4"/>
    </row>
    <row r="690" spans="2:11" x14ac:dyDescent="0.2">
      <c r="B690" s="2">
        <v>689</v>
      </c>
      <c r="C690" s="6" t="s">
        <v>592</v>
      </c>
      <c r="D690" s="6" t="s">
        <v>593</v>
      </c>
      <c r="E690" s="6" t="s">
        <v>793</v>
      </c>
      <c r="F690" s="8">
        <v>43098</v>
      </c>
      <c r="G690" s="9">
        <v>7140.01</v>
      </c>
      <c r="H690" s="9">
        <f t="shared" si="57"/>
        <v>1499.4021</v>
      </c>
      <c r="I690" s="9">
        <f t="shared" si="56"/>
        <v>8639.4120999999996</v>
      </c>
      <c r="J690" s="9"/>
      <c r="K690" s="4"/>
    </row>
    <row r="691" spans="2:11" x14ac:dyDescent="0.2">
      <c r="B691" s="2">
        <v>690</v>
      </c>
      <c r="C691" s="6" t="s">
        <v>775</v>
      </c>
      <c r="D691" s="6" t="s">
        <v>776</v>
      </c>
      <c r="E691" s="6">
        <v>18</v>
      </c>
      <c r="F691" s="8">
        <v>43098</v>
      </c>
      <c r="G691" s="9">
        <v>12000</v>
      </c>
      <c r="H691" s="9"/>
      <c r="I691" s="9">
        <f t="shared" si="56"/>
        <v>12000</v>
      </c>
      <c r="J691" s="9"/>
      <c r="K691" s="4"/>
    </row>
    <row r="692" spans="2:11" x14ac:dyDescent="0.2">
      <c r="B692" s="2">
        <v>691</v>
      </c>
      <c r="C692" s="6" t="s">
        <v>34</v>
      </c>
      <c r="D692" s="6" t="s">
        <v>35</v>
      </c>
      <c r="E692" s="6" t="s">
        <v>801</v>
      </c>
      <c r="F692" s="8">
        <v>43099</v>
      </c>
      <c r="G692" s="9">
        <v>109.63</v>
      </c>
      <c r="H692" s="9">
        <f>G692*0.21</f>
        <v>23.022299999999998</v>
      </c>
      <c r="I692" s="9">
        <f t="shared" si="56"/>
        <v>132.6523</v>
      </c>
      <c r="J692" s="9"/>
      <c r="K692" s="4"/>
    </row>
    <row r="693" spans="2:11" x14ac:dyDescent="0.2">
      <c r="B693" s="2">
        <v>692</v>
      </c>
      <c r="C693" s="6" t="s">
        <v>269</v>
      </c>
      <c r="D693" s="6" t="s">
        <v>270</v>
      </c>
      <c r="E693" s="6" t="s">
        <v>800</v>
      </c>
      <c r="F693" s="8">
        <v>43099</v>
      </c>
      <c r="G693" s="9">
        <v>492.45</v>
      </c>
      <c r="H693" s="9">
        <f>G693*0.21</f>
        <v>103.41449999999999</v>
      </c>
      <c r="I693" s="9">
        <f t="shared" si="56"/>
        <v>595.86450000000002</v>
      </c>
      <c r="J693" s="9"/>
      <c r="K693" s="4"/>
    </row>
    <row r="694" spans="2:11" x14ac:dyDescent="0.2">
      <c r="B694" s="2">
        <v>693</v>
      </c>
      <c r="C694" s="6" t="s">
        <v>729</v>
      </c>
      <c r="D694" s="6" t="s">
        <v>727</v>
      </c>
      <c r="E694" s="6" t="s">
        <v>804</v>
      </c>
      <c r="F694" s="8">
        <v>43100</v>
      </c>
      <c r="G694" s="9">
        <v>30</v>
      </c>
      <c r="H694" s="9">
        <f>G694*0.1</f>
        <v>3</v>
      </c>
      <c r="I694" s="9">
        <f t="shared" si="56"/>
        <v>33</v>
      </c>
      <c r="J694" s="9"/>
      <c r="K694" s="4"/>
    </row>
    <row r="695" spans="2:11" x14ac:dyDescent="0.2">
      <c r="B695" s="2">
        <v>694</v>
      </c>
      <c r="C695" s="6" t="s">
        <v>729</v>
      </c>
      <c r="D695" s="6" t="s">
        <v>727</v>
      </c>
      <c r="E695" s="6" t="s">
        <v>815</v>
      </c>
      <c r="F695" s="8">
        <v>43100</v>
      </c>
      <c r="G695" s="9">
        <v>30.5</v>
      </c>
      <c r="H695" s="9">
        <v>3.67</v>
      </c>
      <c r="I695" s="9">
        <f t="shared" si="56"/>
        <v>34.17</v>
      </c>
      <c r="J695" s="9"/>
      <c r="K695" s="4"/>
    </row>
    <row r="696" spans="2:11" x14ac:dyDescent="0.2">
      <c r="B696" s="2">
        <v>695</v>
      </c>
      <c r="C696" s="6" t="s">
        <v>805</v>
      </c>
      <c r="D696" s="6" t="s">
        <v>806</v>
      </c>
      <c r="E696" s="6" t="s">
        <v>807</v>
      </c>
      <c r="F696" s="8">
        <v>43100</v>
      </c>
      <c r="G696" s="9">
        <v>120</v>
      </c>
      <c r="H696" s="9">
        <f>G696*0.21</f>
        <v>25.2</v>
      </c>
      <c r="I696" s="9">
        <f t="shared" si="56"/>
        <v>145.19999999999999</v>
      </c>
      <c r="J696" s="9"/>
      <c r="K696" s="4"/>
    </row>
    <row r="697" spans="2:11" x14ac:dyDescent="0.2">
      <c r="B697" s="2">
        <v>696</v>
      </c>
      <c r="C697" s="6" t="s">
        <v>359</v>
      </c>
      <c r="D697" s="6" t="s">
        <v>360</v>
      </c>
      <c r="E697" s="6" t="s">
        <v>786</v>
      </c>
      <c r="F697" s="8">
        <v>43100</v>
      </c>
      <c r="G697" s="9">
        <v>158.33000000000001</v>
      </c>
      <c r="H697" s="9">
        <f>G697*0.21</f>
        <v>33.249299999999998</v>
      </c>
      <c r="I697" s="9">
        <f t="shared" si="56"/>
        <v>191.57930000000002</v>
      </c>
      <c r="J697" s="9"/>
      <c r="K697" s="4"/>
    </row>
    <row r="698" spans="2:11" x14ac:dyDescent="0.2">
      <c r="B698" s="2">
        <v>697</v>
      </c>
      <c r="C698" s="6" t="s">
        <v>93</v>
      </c>
      <c r="D698" s="6" t="s">
        <v>94</v>
      </c>
      <c r="E698" s="6" t="s">
        <v>808</v>
      </c>
      <c r="F698" s="8">
        <v>43100</v>
      </c>
      <c r="G698" s="9">
        <v>485</v>
      </c>
      <c r="H698" s="9">
        <f>G698*0.1</f>
        <v>48.5</v>
      </c>
      <c r="I698" s="9">
        <f t="shared" si="56"/>
        <v>533.5</v>
      </c>
      <c r="J698" s="9"/>
      <c r="K698" s="4"/>
    </row>
    <row r="699" spans="2:11" x14ac:dyDescent="0.2">
      <c r="B699" s="2">
        <v>698</v>
      </c>
      <c r="C699" s="6" t="s">
        <v>215</v>
      </c>
      <c r="D699" s="6" t="s">
        <v>216</v>
      </c>
      <c r="E699" s="6" t="s">
        <v>807</v>
      </c>
      <c r="F699" s="8">
        <v>43100</v>
      </c>
      <c r="G699" s="9">
        <v>783.5</v>
      </c>
      <c r="H699" s="9">
        <f>G699*0.21</f>
        <v>164.535</v>
      </c>
      <c r="I699" s="9">
        <f t="shared" si="56"/>
        <v>948.03499999999997</v>
      </c>
      <c r="J699" s="9"/>
      <c r="K699" s="4"/>
    </row>
    <row r="700" spans="2:11" x14ac:dyDescent="0.2">
      <c r="B700" s="2">
        <v>699</v>
      </c>
      <c r="C700" s="6" t="s">
        <v>624</v>
      </c>
      <c r="D700" s="6" t="s">
        <v>802</v>
      </c>
      <c r="E700" s="6" t="s">
        <v>803</v>
      </c>
      <c r="F700" s="8">
        <v>43100</v>
      </c>
      <c r="G700" s="9">
        <v>1000</v>
      </c>
      <c r="H700" s="9">
        <f>G700*0.21</f>
        <v>210</v>
      </c>
      <c r="I700" s="9">
        <f t="shared" si="56"/>
        <v>1210</v>
      </c>
      <c r="J700" s="9"/>
      <c r="K700" s="4"/>
    </row>
    <row r="701" spans="2:11" x14ac:dyDescent="0.2">
      <c r="B701" s="2">
        <v>700</v>
      </c>
      <c r="C701" s="6" t="s">
        <v>20</v>
      </c>
      <c r="D701" s="6" t="s">
        <v>809</v>
      </c>
      <c r="E701" s="6" t="s">
        <v>810</v>
      </c>
      <c r="F701" s="8">
        <v>43100</v>
      </c>
      <c r="G701" s="9">
        <v>1008.6</v>
      </c>
      <c r="H701" s="9">
        <f>G701*0.21</f>
        <v>211.80599999999998</v>
      </c>
      <c r="I701" s="9">
        <f t="shared" si="56"/>
        <v>1220.4059999999999</v>
      </c>
      <c r="J701" s="9"/>
      <c r="K701" s="4"/>
    </row>
    <row r="702" spans="2:11" x14ac:dyDescent="0.2">
      <c r="B702" s="2">
        <v>701</v>
      </c>
      <c r="C702" s="6" t="s">
        <v>500</v>
      </c>
      <c r="D702" s="6" t="s">
        <v>501</v>
      </c>
      <c r="E702" s="6" t="s">
        <v>814</v>
      </c>
      <c r="F702" s="8">
        <v>43100</v>
      </c>
      <c r="G702" s="9">
        <v>4746.7</v>
      </c>
      <c r="H702" s="9">
        <f>G702*0.1</f>
        <v>474.67</v>
      </c>
      <c r="I702" s="9">
        <f t="shared" si="56"/>
        <v>5221.37</v>
      </c>
      <c r="J702" s="9"/>
      <c r="K702" s="4"/>
    </row>
    <row r="703" spans="2:11" x14ac:dyDescent="0.2">
      <c r="B703" s="2">
        <v>702</v>
      </c>
      <c r="C703" s="6" t="s">
        <v>90</v>
      </c>
      <c r="D703" s="6" t="s">
        <v>811</v>
      </c>
      <c r="E703" s="6" t="s">
        <v>812</v>
      </c>
      <c r="F703" s="8">
        <v>43100</v>
      </c>
      <c r="G703" s="9">
        <v>5000</v>
      </c>
      <c r="H703" s="9">
        <f>G703*0.21</f>
        <v>1050</v>
      </c>
      <c r="I703" s="9">
        <f t="shared" si="56"/>
        <v>6050</v>
      </c>
      <c r="J703" s="9"/>
      <c r="K703" s="4"/>
    </row>
    <row r="704" spans="2:11" x14ac:dyDescent="0.2">
      <c r="B704" s="2">
        <v>703</v>
      </c>
      <c r="C704" s="6" t="s">
        <v>90</v>
      </c>
      <c r="D704" s="6" t="s">
        <v>811</v>
      </c>
      <c r="E704" s="6" t="s">
        <v>813</v>
      </c>
      <c r="F704" s="8">
        <v>43100</v>
      </c>
      <c r="G704" s="9">
        <v>7000</v>
      </c>
      <c r="H704" s="9">
        <f>G704*0.21</f>
        <v>1470</v>
      </c>
      <c r="I704" s="9">
        <f t="shared" si="56"/>
        <v>8470</v>
      </c>
      <c r="J704" s="9"/>
      <c r="K704" s="4"/>
    </row>
    <row r="705" spans="7:10" x14ac:dyDescent="0.2">
      <c r="G705" s="3"/>
      <c r="H705" s="3"/>
      <c r="I705" s="3"/>
      <c r="J705" s="3"/>
    </row>
    <row r="706" spans="7:10" x14ac:dyDescent="0.2">
      <c r="G706" s="3"/>
      <c r="H706" s="3"/>
      <c r="I706" s="3"/>
      <c r="J706" s="3"/>
    </row>
    <row r="707" spans="7:10" x14ac:dyDescent="0.2">
      <c r="G707" s="3"/>
      <c r="H707" s="3"/>
      <c r="I707" s="3">
        <f>SUM(I2:I706)</f>
        <v>735376.38386699941</v>
      </c>
      <c r="J707" s="3"/>
    </row>
    <row r="708" spans="7:10" x14ac:dyDescent="0.2">
      <c r="G708" s="3"/>
      <c r="H708" s="3"/>
      <c r="I708" s="3"/>
      <c r="J708" s="3"/>
    </row>
    <row r="709" spans="7:10" x14ac:dyDescent="0.2">
      <c r="G709" s="3"/>
      <c r="H709" s="3"/>
      <c r="I709" s="3"/>
      <c r="J709" s="3"/>
    </row>
    <row r="710" spans="7:10" x14ac:dyDescent="0.2">
      <c r="G710" s="3"/>
      <c r="H710" s="3"/>
      <c r="I710" s="3"/>
      <c r="J710" s="3"/>
    </row>
    <row r="711" spans="7:10" x14ac:dyDescent="0.2">
      <c r="G711" s="3"/>
      <c r="H711" s="3"/>
      <c r="I711" s="3"/>
      <c r="J711" s="3"/>
    </row>
    <row r="712" spans="7:10" x14ac:dyDescent="0.2">
      <c r="G712" s="3"/>
      <c r="H712" s="3"/>
      <c r="I712" s="3"/>
      <c r="J712" s="3"/>
    </row>
    <row r="713" spans="7:10" x14ac:dyDescent="0.2">
      <c r="G713" s="3"/>
      <c r="H713" s="3"/>
      <c r="I713" s="3"/>
      <c r="J713" s="3"/>
    </row>
    <row r="714" spans="7:10" x14ac:dyDescent="0.2">
      <c r="G714" s="3"/>
      <c r="H714" s="3"/>
      <c r="I714" s="3"/>
      <c r="J714" s="3"/>
    </row>
    <row r="715" spans="7:10" x14ac:dyDescent="0.2">
      <c r="G715" s="3"/>
      <c r="H715" s="3"/>
      <c r="I715" s="3"/>
      <c r="J715" s="3"/>
    </row>
    <row r="716" spans="7:10" x14ac:dyDescent="0.2">
      <c r="G716" s="3"/>
      <c r="H716" s="3"/>
      <c r="I716" s="3"/>
      <c r="J716" s="3"/>
    </row>
    <row r="717" spans="7:10" x14ac:dyDescent="0.2">
      <c r="G717" s="3"/>
      <c r="H717" s="3"/>
      <c r="I717" s="3"/>
      <c r="J717" s="3"/>
    </row>
    <row r="718" spans="7:10" x14ac:dyDescent="0.2">
      <c r="G718" s="3"/>
      <c r="H718" s="3"/>
      <c r="I718" s="3"/>
      <c r="J718" s="3"/>
    </row>
    <row r="719" spans="7:10" x14ac:dyDescent="0.2">
      <c r="G719" s="3"/>
      <c r="H719" s="3"/>
      <c r="I719" s="3"/>
      <c r="J719" s="3"/>
    </row>
    <row r="720" spans="7:10" x14ac:dyDescent="0.2">
      <c r="G720" s="3"/>
      <c r="H720" s="3"/>
      <c r="I720" s="3"/>
      <c r="J720" s="3"/>
    </row>
    <row r="721" spans="7:10" x14ac:dyDescent="0.2">
      <c r="G721" s="3"/>
      <c r="H721" s="3"/>
      <c r="I721" s="3"/>
      <c r="J721" s="3"/>
    </row>
    <row r="722" spans="7:10" x14ac:dyDescent="0.2">
      <c r="G722" s="3"/>
      <c r="H722" s="3"/>
      <c r="I722" s="3"/>
      <c r="J722" s="3"/>
    </row>
    <row r="723" spans="7:10" x14ac:dyDescent="0.2">
      <c r="G723" s="3"/>
      <c r="H723" s="3"/>
      <c r="I723" s="3"/>
      <c r="J723" s="3"/>
    </row>
    <row r="724" spans="7:10" x14ac:dyDescent="0.2">
      <c r="G724" s="3"/>
      <c r="H724" s="3"/>
      <c r="I724" s="3"/>
      <c r="J724" s="3"/>
    </row>
    <row r="725" spans="7:10" x14ac:dyDescent="0.2">
      <c r="G725" s="3"/>
      <c r="H725" s="3"/>
      <c r="I725" s="3"/>
      <c r="J725" s="3"/>
    </row>
    <row r="726" spans="7:10" x14ac:dyDescent="0.2">
      <c r="G726" s="3"/>
      <c r="H726" s="3"/>
      <c r="I726" s="3"/>
      <c r="J726" s="3"/>
    </row>
    <row r="727" spans="7:10" x14ac:dyDescent="0.2">
      <c r="G727" s="3"/>
      <c r="H727" s="3"/>
      <c r="I727" s="3"/>
      <c r="J727" s="3"/>
    </row>
    <row r="728" spans="7:10" x14ac:dyDescent="0.2">
      <c r="G728" s="3"/>
      <c r="H728" s="3"/>
      <c r="I728" s="3"/>
      <c r="J728" s="3"/>
    </row>
    <row r="729" spans="7:10" x14ac:dyDescent="0.2">
      <c r="G729" s="3"/>
      <c r="H729" s="3"/>
      <c r="I729" s="3"/>
      <c r="J729" s="3"/>
    </row>
    <row r="730" spans="7:10" x14ac:dyDescent="0.2">
      <c r="G730" s="3"/>
      <c r="H730" s="3"/>
      <c r="I730" s="3"/>
      <c r="J730" s="3"/>
    </row>
    <row r="731" spans="7:10" x14ac:dyDescent="0.2">
      <c r="G731" s="3"/>
      <c r="H731" s="3"/>
      <c r="I731" s="3"/>
      <c r="J731" s="3"/>
    </row>
    <row r="732" spans="7:10" x14ac:dyDescent="0.2">
      <c r="G732" s="3"/>
      <c r="H732" s="3"/>
      <c r="I732" s="3"/>
      <c r="J732" s="3"/>
    </row>
    <row r="733" spans="7:10" x14ac:dyDescent="0.2">
      <c r="G733" s="3"/>
      <c r="H733" s="3"/>
      <c r="I733" s="3"/>
      <c r="J733" s="3"/>
    </row>
    <row r="734" spans="7:10" x14ac:dyDescent="0.2">
      <c r="G734" s="3"/>
      <c r="H734" s="3"/>
      <c r="I734" s="3"/>
      <c r="J734" s="3"/>
    </row>
    <row r="735" spans="7:10" x14ac:dyDescent="0.2">
      <c r="G735" s="3"/>
      <c r="H735" s="3"/>
      <c r="I735" s="3"/>
      <c r="J735" s="3"/>
    </row>
    <row r="736" spans="7:10" x14ac:dyDescent="0.2">
      <c r="G736" s="3"/>
      <c r="H736" s="3"/>
      <c r="I736" s="3"/>
      <c r="J736" s="3"/>
    </row>
    <row r="737" spans="7:10" x14ac:dyDescent="0.2">
      <c r="G737" s="3"/>
      <c r="H737" s="3"/>
      <c r="I737" s="3"/>
      <c r="J737" s="3"/>
    </row>
    <row r="738" spans="7:10" x14ac:dyDescent="0.2">
      <c r="G738" s="3"/>
      <c r="H738" s="3"/>
      <c r="I738" s="3"/>
      <c r="J738" s="3"/>
    </row>
    <row r="739" spans="7:10" x14ac:dyDescent="0.2">
      <c r="G739" s="3"/>
      <c r="H739" s="3"/>
      <c r="I739" s="3"/>
      <c r="J739" s="3"/>
    </row>
    <row r="740" spans="7:10" x14ac:dyDescent="0.2">
      <c r="G740" s="3"/>
      <c r="H740" s="3"/>
      <c r="I740" s="3"/>
      <c r="J740" s="3"/>
    </row>
    <row r="741" spans="7:10" x14ac:dyDescent="0.2">
      <c r="G741" s="3"/>
      <c r="H741" s="3"/>
      <c r="I741" s="3"/>
      <c r="J741" s="3"/>
    </row>
    <row r="742" spans="7:10" x14ac:dyDescent="0.2">
      <c r="G742" s="3"/>
      <c r="H742" s="3"/>
      <c r="I742" s="3"/>
      <c r="J742" s="3"/>
    </row>
    <row r="743" spans="7:10" x14ac:dyDescent="0.2">
      <c r="G743" s="3"/>
      <c r="H743" s="3"/>
      <c r="I743" s="3"/>
      <c r="J743" s="3"/>
    </row>
    <row r="744" spans="7:10" x14ac:dyDescent="0.2">
      <c r="G744" s="3"/>
      <c r="H744" s="3"/>
      <c r="I744" s="3"/>
      <c r="J744" s="3"/>
    </row>
    <row r="745" spans="7:10" x14ac:dyDescent="0.2">
      <c r="G745" s="3"/>
      <c r="H745" s="3"/>
      <c r="I745" s="3"/>
      <c r="J745" s="3"/>
    </row>
    <row r="746" spans="7:10" x14ac:dyDescent="0.2">
      <c r="G746" s="3"/>
      <c r="H746" s="3"/>
      <c r="I746" s="3"/>
      <c r="J746" s="3"/>
    </row>
    <row r="747" spans="7:10" x14ac:dyDescent="0.2">
      <c r="G747" s="3"/>
      <c r="H747" s="3"/>
      <c r="I747" s="3"/>
      <c r="J747" s="3"/>
    </row>
    <row r="748" spans="7:10" x14ac:dyDescent="0.2">
      <c r="G748" s="3"/>
      <c r="H748" s="3"/>
      <c r="I748" s="3"/>
      <c r="J748" s="3"/>
    </row>
    <row r="749" spans="7:10" x14ac:dyDescent="0.2">
      <c r="G749" s="3"/>
      <c r="H749" s="3"/>
      <c r="I749" s="3"/>
      <c r="J749" s="3"/>
    </row>
    <row r="750" spans="7:10" x14ac:dyDescent="0.2">
      <c r="G750" s="3"/>
      <c r="H750" s="3"/>
      <c r="I750" s="3"/>
      <c r="J750" s="3"/>
    </row>
    <row r="751" spans="7:10" x14ac:dyDescent="0.2">
      <c r="G751" s="3"/>
      <c r="H751" s="3"/>
      <c r="I751" s="3"/>
      <c r="J751" s="3"/>
    </row>
    <row r="752" spans="7:10" x14ac:dyDescent="0.2">
      <c r="G752" s="3"/>
      <c r="H752" s="3"/>
      <c r="I752" s="3"/>
      <c r="J752" s="3"/>
    </row>
    <row r="753" spans="7:10" x14ac:dyDescent="0.2">
      <c r="G753" s="3"/>
      <c r="H753" s="3"/>
      <c r="I753" s="3"/>
      <c r="J753" s="3"/>
    </row>
    <row r="754" spans="7:10" x14ac:dyDescent="0.2">
      <c r="G754" s="3"/>
      <c r="H754" s="3"/>
      <c r="I754" s="3"/>
      <c r="J754" s="3"/>
    </row>
    <row r="755" spans="7:10" x14ac:dyDescent="0.2">
      <c r="G755" s="3"/>
      <c r="H755" s="3"/>
      <c r="I755" s="3"/>
      <c r="J755" s="3"/>
    </row>
    <row r="756" spans="7:10" x14ac:dyDescent="0.2">
      <c r="G756" s="3"/>
      <c r="H756" s="3"/>
      <c r="I756" s="3"/>
      <c r="J756" s="3"/>
    </row>
    <row r="757" spans="7:10" x14ac:dyDescent="0.2">
      <c r="G757" s="3"/>
      <c r="H757" s="3"/>
      <c r="I757" s="3"/>
      <c r="J757" s="3"/>
    </row>
    <row r="758" spans="7:10" x14ac:dyDescent="0.2">
      <c r="G758" s="3"/>
      <c r="H758" s="3"/>
      <c r="I758" s="3"/>
      <c r="J758" s="3"/>
    </row>
    <row r="759" spans="7:10" x14ac:dyDescent="0.2">
      <c r="G759" s="3"/>
      <c r="H759" s="3"/>
      <c r="I759" s="3"/>
      <c r="J759" s="3"/>
    </row>
    <row r="760" spans="7:10" x14ac:dyDescent="0.2">
      <c r="G760" s="3"/>
      <c r="H760" s="3"/>
      <c r="I760" s="3"/>
      <c r="J760" s="3"/>
    </row>
    <row r="761" spans="7:10" x14ac:dyDescent="0.2">
      <c r="G761" s="3"/>
      <c r="H761" s="3"/>
      <c r="I761" s="3"/>
      <c r="J761" s="3"/>
    </row>
    <row r="762" spans="7:10" x14ac:dyDescent="0.2">
      <c r="G762" s="3"/>
      <c r="H762" s="3"/>
      <c r="I762" s="3"/>
      <c r="J762" s="3"/>
    </row>
    <row r="763" spans="7:10" x14ac:dyDescent="0.2">
      <c r="G763" s="3"/>
      <c r="H763" s="3"/>
      <c r="I763" s="3"/>
      <c r="J763" s="3"/>
    </row>
    <row r="764" spans="7:10" x14ac:dyDescent="0.2">
      <c r="G764" s="3"/>
      <c r="H764" s="3"/>
      <c r="I764" s="3"/>
      <c r="J764" s="3"/>
    </row>
    <row r="765" spans="7:10" x14ac:dyDescent="0.2">
      <c r="G765" s="3"/>
      <c r="H765" s="3"/>
      <c r="I765" s="3"/>
      <c r="J765" s="3"/>
    </row>
    <row r="766" spans="7:10" x14ac:dyDescent="0.2">
      <c r="G766" s="3"/>
      <c r="H766" s="3"/>
      <c r="I766" s="3"/>
      <c r="J766" s="3"/>
    </row>
    <row r="767" spans="7:10" x14ac:dyDescent="0.2">
      <c r="G767" s="3"/>
      <c r="H767" s="3"/>
      <c r="I767" s="3"/>
      <c r="J767" s="3"/>
    </row>
    <row r="768" spans="7:10" x14ac:dyDescent="0.2">
      <c r="G768" s="3"/>
      <c r="H768" s="3"/>
      <c r="I768" s="3"/>
      <c r="J768" s="3"/>
    </row>
    <row r="769" spans="7:10" x14ac:dyDescent="0.2">
      <c r="G769" s="3"/>
      <c r="H769" s="3"/>
      <c r="I769" s="3"/>
      <c r="J769" s="3"/>
    </row>
    <row r="770" spans="7:10" x14ac:dyDescent="0.2">
      <c r="G770" s="3"/>
      <c r="H770" s="3"/>
      <c r="I770" s="3"/>
      <c r="J770" s="3"/>
    </row>
    <row r="771" spans="7:10" x14ac:dyDescent="0.2">
      <c r="G771" s="3"/>
      <c r="H771" s="3"/>
      <c r="I771" s="3"/>
      <c r="J771" s="3"/>
    </row>
    <row r="772" spans="7:10" x14ac:dyDescent="0.2">
      <c r="G772" s="3"/>
      <c r="H772" s="3"/>
      <c r="I772" s="3"/>
      <c r="J772" s="3"/>
    </row>
    <row r="773" spans="7:10" x14ac:dyDescent="0.2">
      <c r="G773" s="3"/>
      <c r="H773" s="3"/>
      <c r="I773" s="3"/>
      <c r="J773" s="3"/>
    </row>
    <row r="774" spans="7:10" x14ac:dyDescent="0.2">
      <c r="G774" s="3"/>
      <c r="H774" s="3"/>
      <c r="I774" s="3"/>
      <c r="J774" s="3"/>
    </row>
    <row r="775" spans="7:10" x14ac:dyDescent="0.2">
      <c r="G775" s="3"/>
      <c r="H775" s="3"/>
      <c r="I775" s="3"/>
      <c r="J775" s="3"/>
    </row>
    <row r="776" spans="7:10" x14ac:dyDescent="0.2">
      <c r="G776" s="3"/>
      <c r="H776" s="3"/>
      <c r="I776" s="3"/>
      <c r="J776" s="3"/>
    </row>
    <row r="777" spans="7:10" x14ac:dyDescent="0.2">
      <c r="G777" s="3"/>
      <c r="H777" s="3"/>
      <c r="I777" s="3"/>
      <c r="J777" s="3"/>
    </row>
    <row r="778" spans="7:10" x14ac:dyDescent="0.2">
      <c r="G778" s="3"/>
      <c r="H778" s="3"/>
      <c r="I778" s="3"/>
      <c r="J778" s="3"/>
    </row>
    <row r="779" spans="7:10" x14ac:dyDescent="0.2">
      <c r="G779" s="3"/>
      <c r="H779" s="3"/>
      <c r="I779" s="3"/>
      <c r="J779" s="3"/>
    </row>
    <row r="780" spans="7:10" x14ac:dyDescent="0.2">
      <c r="G780" s="3"/>
      <c r="H780" s="3"/>
      <c r="I780" s="3"/>
      <c r="J780" s="3"/>
    </row>
    <row r="781" spans="7:10" x14ac:dyDescent="0.2">
      <c r="G781" s="3"/>
      <c r="H781" s="3"/>
      <c r="I781" s="3"/>
      <c r="J781" s="3"/>
    </row>
    <row r="782" spans="7:10" x14ac:dyDescent="0.2">
      <c r="G782" s="3"/>
      <c r="H782" s="3"/>
      <c r="I782" s="3"/>
      <c r="J782" s="3"/>
    </row>
    <row r="783" spans="7:10" x14ac:dyDescent="0.2">
      <c r="G783" s="3"/>
      <c r="H783" s="3"/>
      <c r="I783" s="3"/>
      <c r="J783" s="3"/>
    </row>
    <row r="784" spans="7:10" x14ac:dyDescent="0.2">
      <c r="G784" s="3"/>
      <c r="H784" s="3"/>
      <c r="I784" s="3"/>
      <c r="J784" s="3"/>
    </row>
    <row r="785" spans="7:10" x14ac:dyDescent="0.2">
      <c r="G785" s="3"/>
      <c r="H785" s="3"/>
      <c r="I785" s="3"/>
      <c r="J785" s="3"/>
    </row>
    <row r="786" spans="7:10" x14ac:dyDescent="0.2">
      <c r="G786" s="3"/>
      <c r="H786" s="3"/>
      <c r="I786" s="3"/>
      <c r="J786" s="3"/>
    </row>
    <row r="787" spans="7:10" x14ac:dyDescent="0.2">
      <c r="G787" s="3"/>
      <c r="H787" s="3"/>
      <c r="I787" s="3"/>
      <c r="J787" s="3"/>
    </row>
    <row r="788" spans="7:10" x14ac:dyDescent="0.2">
      <c r="G788" s="3"/>
      <c r="H788" s="3"/>
      <c r="I788" s="3"/>
      <c r="J788" s="3"/>
    </row>
    <row r="789" spans="7:10" x14ac:dyDescent="0.2">
      <c r="G789" s="3"/>
      <c r="H789" s="3"/>
      <c r="I789" s="3"/>
      <c r="J789" s="3"/>
    </row>
    <row r="790" spans="7:10" x14ac:dyDescent="0.2">
      <c r="G790" s="3"/>
      <c r="H790" s="3"/>
      <c r="I790" s="3"/>
      <c r="J790" s="3"/>
    </row>
    <row r="791" spans="7:10" x14ac:dyDescent="0.2">
      <c r="G791" s="3"/>
      <c r="H791" s="3"/>
      <c r="I791" s="3"/>
      <c r="J791" s="3"/>
    </row>
    <row r="792" spans="7:10" x14ac:dyDescent="0.2">
      <c r="G792" s="3"/>
      <c r="H792" s="3"/>
      <c r="I792" s="3"/>
      <c r="J792" s="3"/>
    </row>
    <row r="793" spans="7:10" x14ac:dyDescent="0.2">
      <c r="G793" s="3"/>
      <c r="H793" s="3"/>
      <c r="I793" s="3"/>
      <c r="J793" s="3"/>
    </row>
    <row r="794" spans="7:10" x14ac:dyDescent="0.2">
      <c r="G794" s="3"/>
      <c r="H794" s="3"/>
      <c r="I794" s="3"/>
      <c r="J794" s="3"/>
    </row>
    <row r="795" spans="7:10" x14ac:dyDescent="0.2">
      <c r="G795" s="3"/>
      <c r="H795" s="3"/>
      <c r="I795" s="3"/>
      <c r="J795" s="3"/>
    </row>
    <row r="796" spans="7:10" x14ac:dyDescent="0.2">
      <c r="G796" s="3"/>
      <c r="H796" s="3"/>
      <c r="I796" s="3"/>
      <c r="J796" s="3"/>
    </row>
    <row r="797" spans="7:10" x14ac:dyDescent="0.2">
      <c r="G797" s="3"/>
      <c r="H797" s="3"/>
      <c r="I797" s="3"/>
      <c r="J797" s="3"/>
    </row>
    <row r="798" spans="7:10" x14ac:dyDescent="0.2">
      <c r="G798" s="3"/>
      <c r="H798" s="3"/>
      <c r="I798" s="3"/>
      <c r="J798" s="3"/>
    </row>
    <row r="799" spans="7:10" x14ac:dyDescent="0.2">
      <c r="G799" s="3"/>
      <c r="H799" s="3"/>
      <c r="I799" s="3"/>
      <c r="J799" s="3"/>
    </row>
    <row r="800" spans="7:10" x14ac:dyDescent="0.2">
      <c r="G800" s="3"/>
      <c r="H800" s="3"/>
      <c r="I800" s="3"/>
      <c r="J800" s="3"/>
    </row>
    <row r="801" spans="7:10" x14ac:dyDescent="0.2">
      <c r="G801" s="3"/>
      <c r="H801" s="3"/>
      <c r="I801" s="3"/>
      <c r="J801" s="3"/>
    </row>
    <row r="802" spans="7:10" x14ac:dyDescent="0.2">
      <c r="G802" s="3"/>
      <c r="H802" s="3"/>
      <c r="I802" s="3"/>
      <c r="J802" s="3"/>
    </row>
    <row r="803" spans="7:10" x14ac:dyDescent="0.2">
      <c r="G803" s="3"/>
      <c r="H803" s="3"/>
      <c r="I803" s="3"/>
      <c r="J803" s="3"/>
    </row>
    <row r="804" spans="7:10" x14ac:dyDescent="0.2">
      <c r="G804" s="3"/>
      <c r="H804" s="3"/>
      <c r="I804" s="3"/>
      <c r="J804" s="3"/>
    </row>
    <row r="805" spans="7:10" x14ac:dyDescent="0.2">
      <c r="G805" s="3"/>
      <c r="H805" s="3"/>
      <c r="I805" s="3"/>
      <c r="J805" s="3"/>
    </row>
    <row r="806" spans="7:10" x14ac:dyDescent="0.2">
      <c r="G806" s="3"/>
      <c r="H806" s="3"/>
      <c r="I806" s="3"/>
      <c r="J806" s="3"/>
    </row>
    <row r="807" spans="7:10" x14ac:dyDescent="0.2">
      <c r="G807" s="3"/>
      <c r="H807" s="3"/>
      <c r="I807" s="3"/>
      <c r="J807" s="3"/>
    </row>
    <row r="808" spans="7:10" x14ac:dyDescent="0.2">
      <c r="G808" s="3"/>
      <c r="H808" s="3"/>
      <c r="I808" s="3"/>
      <c r="J808" s="3"/>
    </row>
    <row r="809" spans="7:10" x14ac:dyDescent="0.2">
      <c r="G809" s="3"/>
      <c r="H809" s="3"/>
      <c r="I809" s="3"/>
      <c r="J809" s="3"/>
    </row>
    <row r="810" spans="7:10" x14ac:dyDescent="0.2">
      <c r="G810" s="3"/>
      <c r="H810" s="3"/>
      <c r="I810" s="3"/>
      <c r="J810" s="3"/>
    </row>
    <row r="811" spans="7:10" x14ac:dyDescent="0.2">
      <c r="G811" s="3"/>
      <c r="H811" s="3"/>
      <c r="I811" s="3"/>
      <c r="J811" s="3"/>
    </row>
    <row r="812" spans="7:10" x14ac:dyDescent="0.2">
      <c r="G812" s="3"/>
      <c r="H812" s="3"/>
      <c r="I812" s="3"/>
      <c r="J812" s="3"/>
    </row>
    <row r="813" spans="7:10" x14ac:dyDescent="0.2">
      <c r="G813" s="3"/>
      <c r="H813" s="3"/>
      <c r="I813" s="3"/>
      <c r="J813" s="3"/>
    </row>
    <row r="814" spans="7:10" x14ac:dyDescent="0.2">
      <c r="G814" s="3"/>
      <c r="H814" s="3"/>
      <c r="I814" s="3"/>
      <c r="J814" s="3"/>
    </row>
    <row r="815" spans="7:10" x14ac:dyDescent="0.2">
      <c r="G815" s="3"/>
      <c r="H815" s="3"/>
      <c r="I815" s="3"/>
      <c r="J815" s="3"/>
    </row>
    <row r="816" spans="7:10" x14ac:dyDescent="0.2">
      <c r="G816" s="3"/>
      <c r="H816" s="3"/>
      <c r="I816" s="3"/>
      <c r="J816" s="3"/>
    </row>
    <row r="817" spans="7:10" x14ac:dyDescent="0.2">
      <c r="G817" s="3"/>
      <c r="H817" s="3"/>
      <c r="I817" s="3"/>
      <c r="J817" s="3"/>
    </row>
    <row r="818" spans="7:10" x14ac:dyDescent="0.2">
      <c r="G818" s="3"/>
      <c r="H818" s="3"/>
      <c r="I818" s="3"/>
      <c r="J818" s="3"/>
    </row>
    <row r="819" spans="7:10" x14ac:dyDescent="0.2">
      <c r="G819" s="3"/>
      <c r="H819" s="3"/>
      <c r="I819" s="3"/>
      <c r="J819" s="3"/>
    </row>
    <row r="820" spans="7:10" x14ac:dyDescent="0.2">
      <c r="G820" s="3"/>
      <c r="H820" s="3"/>
      <c r="I820" s="3"/>
      <c r="J820" s="3"/>
    </row>
    <row r="821" spans="7:10" x14ac:dyDescent="0.2">
      <c r="G821" s="3"/>
      <c r="H821" s="3"/>
      <c r="I821" s="3"/>
      <c r="J821" s="3"/>
    </row>
    <row r="822" spans="7:10" x14ac:dyDescent="0.2">
      <c r="G822" s="3"/>
      <c r="H822" s="3"/>
      <c r="I822" s="3"/>
      <c r="J822" s="3"/>
    </row>
    <row r="823" spans="7:10" x14ac:dyDescent="0.2">
      <c r="G823" s="3"/>
      <c r="H823" s="3"/>
      <c r="I823" s="3"/>
      <c r="J823" s="3"/>
    </row>
    <row r="824" spans="7:10" x14ac:dyDescent="0.2">
      <c r="G824" s="3"/>
      <c r="H824" s="3"/>
      <c r="I824" s="3"/>
      <c r="J824" s="3"/>
    </row>
    <row r="825" spans="7:10" x14ac:dyDescent="0.2">
      <c r="G825" s="3"/>
      <c r="H825" s="3"/>
      <c r="I825" s="3"/>
      <c r="J825" s="3"/>
    </row>
    <row r="826" spans="7:10" x14ac:dyDescent="0.2">
      <c r="G826" s="3"/>
      <c r="H826" s="3"/>
      <c r="I826" s="3"/>
      <c r="J826" s="3"/>
    </row>
    <row r="827" spans="7:10" x14ac:dyDescent="0.2">
      <c r="G827" s="3"/>
      <c r="H827" s="3"/>
      <c r="I827" s="3"/>
      <c r="J827" s="3"/>
    </row>
    <row r="828" spans="7:10" x14ac:dyDescent="0.2">
      <c r="G828" s="3"/>
      <c r="H828" s="3"/>
      <c r="I828" s="3"/>
      <c r="J828" s="3"/>
    </row>
    <row r="829" spans="7:10" x14ac:dyDescent="0.2">
      <c r="G829" s="3"/>
      <c r="H829" s="3"/>
      <c r="I829" s="3"/>
      <c r="J829" s="3"/>
    </row>
    <row r="830" spans="7:10" x14ac:dyDescent="0.2">
      <c r="G830" s="3"/>
      <c r="H830" s="3"/>
      <c r="I830" s="3"/>
      <c r="J830" s="3"/>
    </row>
    <row r="831" spans="7:10" x14ac:dyDescent="0.2">
      <c r="G831" s="3"/>
      <c r="H831" s="3"/>
      <c r="I831" s="3"/>
      <c r="J831" s="3"/>
    </row>
    <row r="832" spans="7:10" x14ac:dyDescent="0.2">
      <c r="G832" s="3"/>
      <c r="H832" s="3"/>
      <c r="I832" s="3"/>
      <c r="J832" s="3"/>
    </row>
    <row r="833" spans="7:10" x14ac:dyDescent="0.2">
      <c r="G833" s="3"/>
      <c r="H833" s="3"/>
      <c r="I833" s="3"/>
      <c r="J833" s="3"/>
    </row>
    <row r="834" spans="7:10" x14ac:dyDescent="0.2">
      <c r="G834" s="3"/>
      <c r="H834" s="3"/>
      <c r="I834" s="3"/>
      <c r="J834" s="3"/>
    </row>
    <row r="835" spans="7:10" x14ac:dyDescent="0.2">
      <c r="G835" s="3"/>
      <c r="H835" s="3"/>
      <c r="I835" s="3"/>
      <c r="J835" s="3"/>
    </row>
    <row r="836" spans="7:10" x14ac:dyDescent="0.2">
      <c r="G836" s="3"/>
      <c r="H836" s="3"/>
      <c r="I836" s="3"/>
      <c r="J836" s="3"/>
    </row>
    <row r="837" spans="7:10" x14ac:dyDescent="0.2">
      <c r="G837" s="3"/>
      <c r="H837" s="3"/>
      <c r="I837" s="3"/>
      <c r="J837" s="3"/>
    </row>
    <row r="838" spans="7:10" x14ac:dyDescent="0.2">
      <c r="G838" s="3"/>
      <c r="H838" s="3"/>
      <c r="I838" s="3"/>
      <c r="J838" s="3"/>
    </row>
    <row r="839" spans="7:10" x14ac:dyDescent="0.2">
      <c r="G839" s="3"/>
      <c r="H839" s="3"/>
      <c r="I839" s="3"/>
      <c r="J839" s="3"/>
    </row>
    <row r="840" spans="7:10" x14ac:dyDescent="0.2">
      <c r="G840" s="3"/>
      <c r="H840" s="3"/>
      <c r="I840" s="3"/>
      <c r="J840" s="3"/>
    </row>
    <row r="841" spans="7:10" x14ac:dyDescent="0.2">
      <c r="G841" s="3"/>
      <c r="H841" s="3"/>
      <c r="I841" s="3"/>
      <c r="J841" s="3"/>
    </row>
    <row r="842" spans="7:10" x14ac:dyDescent="0.2">
      <c r="G842" s="3"/>
      <c r="H842" s="3"/>
      <c r="I842" s="3"/>
      <c r="J842" s="3"/>
    </row>
    <row r="843" spans="7:10" x14ac:dyDescent="0.2">
      <c r="G843" s="3"/>
      <c r="H843" s="3"/>
      <c r="I843" s="3"/>
      <c r="J843" s="3"/>
    </row>
    <row r="844" spans="7:10" x14ac:dyDescent="0.2">
      <c r="G844" s="3"/>
      <c r="H844" s="3"/>
      <c r="I844" s="3"/>
      <c r="J844" s="3"/>
    </row>
    <row r="845" spans="7:10" x14ac:dyDescent="0.2">
      <c r="G845" s="3"/>
      <c r="H845" s="3"/>
      <c r="I845" s="3"/>
      <c r="J845" s="3"/>
    </row>
    <row r="846" spans="7:10" x14ac:dyDescent="0.2">
      <c r="G846" s="3"/>
      <c r="H846" s="3"/>
      <c r="I846" s="3"/>
      <c r="J846" s="3"/>
    </row>
    <row r="847" spans="7:10" x14ac:dyDescent="0.2">
      <c r="G847" s="3"/>
      <c r="H847" s="3"/>
      <c r="I847" s="3"/>
      <c r="J847" s="3"/>
    </row>
    <row r="848" spans="7:10" x14ac:dyDescent="0.2">
      <c r="G848" s="3"/>
      <c r="H848" s="3"/>
      <c r="I848" s="3"/>
      <c r="J848" s="3"/>
    </row>
    <row r="849" spans="7:10" x14ac:dyDescent="0.2">
      <c r="G849" s="3"/>
      <c r="H849" s="3"/>
      <c r="I849" s="3"/>
      <c r="J849" s="3"/>
    </row>
    <row r="850" spans="7:10" x14ac:dyDescent="0.2">
      <c r="G850" s="3"/>
      <c r="H850" s="3"/>
      <c r="I850" s="3"/>
      <c r="J850" s="3"/>
    </row>
    <row r="851" spans="7:10" x14ac:dyDescent="0.2">
      <c r="G851" s="3"/>
      <c r="H851" s="3"/>
      <c r="I851" s="3"/>
      <c r="J851" s="3"/>
    </row>
    <row r="852" spans="7:10" x14ac:dyDescent="0.2">
      <c r="G852" s="3"/>
      <c r="H852" s="3"/>
      <c r="I852" s="3"/>
      <c r="J852" s="3"/>
    </row>
    <row r="853" spans="7:10" x14ac:dyDescent="0.2">
      <c r="G853" s="3"/>
      <c r="H853" s="3"/>
      <c r="I853" s="3"/>
      <c r="J853" s="3"/>
    </row>
    <row r="854" spans="7:10" x14ac:dyDescent="0.2">
      <c r="G854" s="3"/>
      <c r="H854" s="3"/>
      <c r="I854" s="3"/>
      <c r="J854" s="3"/>
    </row>
    <row r="855" spans="7:10" x14ac:dyDescent="0.2">
      <c r="G855" s="3"/>
      <c r="H855" s="3"/>
      <c r="I855" s="3"/>
      <c r="J855" s="3"/>
    </row>
    <row r="856" spans="7:10" x14ac:dyDescent="0.2">
      <c r="G856" s="3"/>
      <c r="H856" s="3"/>
      <c r="I856" s="3"/>
      <c r="J856" s="3"/>
    </row>
    <row r="857" spans="7:10" x14ac:dyDescent="0.2">
      <c r="G857" s="3"/>
      <c r="H857" s="3"/>
      <c r="I857" s="3"/>
      <c r="J857" s="3"/>
    </row>
    <row r="858" spans="7:10" x14ac:dyDescent="0.2">
      <c r="G858" s="3"/>
      <c r="H858" s="3"/>
      <c r="I858" s="3"/>
      <c r="J858" s="3"/>
    </row>
    <row r="859" spans="7:10" x14ac:dyDescent="0.2">
      <c r="G859" s="3"/>
      <c r="H859" s="3"/>
      <c r="I859" s="3"/>
      <c r="J859" s="3"/>
    </row>
    <row r="860" spans="7:10" x14ac:dyDescent="0.2">
      <c r="G860" s="3"/>
      <c r="H860" s="3"/>
      <c r="I860" s="3"/>
      <c r="J860" s="3"/>
    </row>
    <row r="861" spans="7:10" x14ac:dyDescent="0.2">
      <c r="G861" s="3"/>
      <c r="H861" s="3"/>
      <c r="I861" s="3"/>
      <c r="J861" s="3"/>
    </row>
    <row r="862" spans="7:10" x14ac:dyDescent="0.2">
      <c r="G862" s="3"/>
      <c r="H862" s="3"/>
      <c r="I862" s="3"/>
      <c r="J862" s="3"/>
    </row>
    <row r="863" spans="7:10" x14ac:dyDescent="0.2">
      <c r="G863" s="3"/>
      <c r="H863" s="3"/>
      <c r="I863" s="3"/>
      <c r="J863" s="3"/>
    </row>
    <row r="864" spans="7:10" x14ac:dyDescent="0.2">
      <c r="G864" s="3"/>
      <c r="H864" s="3"/>
      <c r="I864" s="3"/>
      <c r="J864" s="3"/>
    </row>
    <row r="865" spans="7:10" x14ac:dyDescent="0.2">
      <c r="G865" s="3"/>
      <c r="H865" s="3"/>
      <c r="I865" s="3"/>
      <c r="J865" s="3"/>
    </row>
    <row r="866" spans="7:10" x14ac:dyDescent="0.2">
      <c r="G866" s="3"/>
      <c r="H866" s="3"/>
      <c r="I866" s="3"/>
      <c r="J866" s="3"/>
    </row>
    <row r="867" spans="7:10" x14ac:dyDescent="0.2">
      <c r="G867" s="3"/>
      <c r="H867" s="3"/>
      <c r="I867" s="3"/>
      <c r="J867" s="3"/>
    </row>
    <row r="868" spans="7:10" x14ac:dyDescent="0.2">
      <c r="G868" s="3"/>
      <c r="H868" s="3"/>
      <c r="I868" s="3"/>
      <c r="J868" s="3"/>
    </row>
    <row r="869" spans="7:10" x14ac:dyDescent="0.2">
      <c r="G869" s="3"/>
      <c r="H869" s="3"/>
      <c r="I869" s="3"/>
      <c r="J869" s="3"/>
    </row>
    <row r="870" spans="7:10" x14ac:dyDescent="0.2">
      <c r="G870" s="3"/>
      <c r="H870" s="3"/>
      <c r="I870" s="3"/>
      <c r="J870" s="3"/>
    </row>
    <row r="871" spans="7:10" x14ac:dyDescent="0.2">
      <c r="G871" s="3"/>
      <c r="H871" s="3"/>
      <c r="I871" s="3"/>
      <c r="J871" s="3"/>
    </row>
    <row r="872" spans="7:10" x14ac:dyDescent="0.2">
      <c r="G872" s="3"/>
      <c r="H872" s="3"/>
      <c r="I872" s="3"/>
      <c r="J872" s="3"/>
    </row>
    <row r="873" spans="7:10" x14ac:dyDescent="0.2">
      <c r="G873" s="3"/>
      <c r="H873" s="3"/>
      <c r="I873" s="3"/>
      <c r="J873" s="3"/>
    </row>
    <row r="874" spans="7:10" x14ac:dyDescent="0.2">
      <c r="G874" s="3"/>
      <c r="H874" s="3"/>
      <c r="I874" s="3"/>
      <c r="J874" s="3"/>
    </row>
    <row r="875" spans="7:10" x14ac:dyDescent="0.2">
      <c r="G875" s="3"/>
      <c r="H875" s="3"/>
      <c r="I875" s="3"/>
      <c r="J875" s="3"/>
    </row>
    <row r="876" spans="7:10" x14ac:dyDescent="0.2">
      <c r="G876" s="3"/>
      <c r="H876" s="3"/>
      <c r="I876" s="3"/>
      <c r="J876" s="3"/>
    </row>
    <row r="877" spans="7:10" x14ac:dyDescent="0.2">
      <c r="G877" s="3"/>
      <c r="H877" s="3"/>
      <c r="I877" s="3"/>
      <c r="J877" s="3"/>
    </row>
    <row r="878" spans="7:10" x14ac:dyDescent="0.2">
      <c r="G878" s="3"/>
      <c r="H878" s="3"/>
      <c r="I878" s="3"/>
      <c r="J878" s="3"/>
    </row>
    <row r="879" spans="7:10" x14ac:dyDescent="0.2">
      <c r="G879" s="3"/>
      <c r="H879" s="3"/>
      <c r="I879" s="3"/>
      <c r="J879" s="3"/>
    </row>
    <row r="880" spans="7:10" x14ac:dyDescent="0.2">
      <c r="G880" s="3"/>
      <c r="H880" s="3"/>
      <c r="I880" s="3"/>
      <c r="J880" s="3"/>
    </row>
    <row r="881" spans="7:10" x14ac:dyDescent="0.2">
      <c r="G881" s="3"/>
      <c r="H881" s="3"/>
      <c r="I881" s="3"/>
      <c r="J881" s="3"/>
    </row>
    <row r="882" spans="7:10" x14ac:dyDescent="0.2">
      <c r="G882" s="3"/>
      <c r="H882" s="3"/>
      <c r="I882" s="3"/>
      <c r="J882" s="3"/>
    </row>
    <row r="883" spans="7:10" x14ac:dyDescent="0.2">
      <c r="G883" s="3"/>
      <c r="H883" s="3"/>
      <c r="I883" s="3"/>
      <c r="J883" s="3"/>
    </row>
    <row r="884" spans="7:10" x14ac:dyDescent="0.2">
      <c r="G884" s="3"/>
      <c r="H884" s="3"/>
      <c r="I884" s="3"/>
      <c r="J884" s="3"/>
    </row>
    <row r="885" spans="7:10" x14ac:dyDescent="0.2">
      <c r="G885" s="3"/>
      <c r="H885" s="3"/>
      <c r="I885" s="3"/>
      <c r="J885" s="3"/>
    </row>
    <row r="886" spans="7:10" x14ac:dyDescent="0.2">
      <c r="G886" s="3"/>
      <c r="H886" s="3"/>
      <c r="I886" s="3"/>
      <c r="J886" s="3"/>
    </row>
    <row r="887" spans="7:10" x14ac:dyDescent="0.2">
      <c r="G887" s="3"/>
      <c r="H887" s="3"/>
      <c r="I887" s="3"/>
      <c r="J887" s="3"/>
    </row>
    <row r="888" spans="7:10" x14ac:dyDescent="0.2">
      <c r="G888" s="3"/>
      <c r="H888" s="3"/>
      <c r="I888" s="3"/>
      <c r="J888" s="3"/>
    </row>
    <row r="889" spans="7:10" x14ac:dyDescent="0.2">
      <c r="G889" s="3"/>
      <c r="H889" s="3"/>
      <c r="I889" s="3"/>
      <c r="J889" s="3"/>
    </row>
    <row r="890" spans="7:10" x14ac:dyDescent="0.2">
      <c r="G890" s="3"/>
      <c r="H890" s="3"/>
      <c r="I890" s="3"/>
      <c r="J890" s="3"/>
    </row>
    <row r="891" spans="7:10" x14ac:dyDescent="0.2">
      <c r="G891" s="3"/>
      <c r="H891" s="3"/>
      <c r="I891" s="3"/>
      <c r="J891" s="3"/>
    </row>
    <row r="892" spans="7:10" x14ac:dyDescent="0.2">
      <c r="G892" s="3"/>
      <c r="H892" s="3"/>
      <c r="I892" s="3"/>
      <c r="J892" s="3"/>
    </row>
    <row r="893" spans="7:10" x14ac:dyDescent="0.2">
      <c r="G893" s="3"/>
      <c r="H893" s="3"/>
      <c r="I893" s="3"/>
      <c r="J893" s="3"/>
    </row>
    <row r="894" spans="7:10" x14ac:dyDescent="0.2">
      <c r="G894" s="3"/>
      <c r="H894" s="3"/>
      <c r="I894" s="3"/>
      <c r="J894" s="3"/>
    </row>
    <row r="895" spans="7:10" x14ac:dyDescent="0.2">
      <c r="G895" s="3"/>
      <c r="H895" s="3"/>
      <c r="I895" s="3"/>
      <c r="J895" s="3"/>
    </row>
    <row r="896" spans="7:10" x14ac:dyDescent="0.2">
      <c r="G896" s="3"/>
      <c r="H896" s="3"/>
      <c r="I896" s="3"/>
      <c r="J896" s="3"/>
    </row>
    <row r="897" spans="7:10" x14ac:dyDescent="0.2">
      <c r="G897" s="3"/>
      <c r="H897" s="3"/>
      <c r="I897" s="3"/>
      <c r="J897" s="3"/>
    </row>
    <row r="898" spans="7:10" x14ac:dyDescent="0.2">
      <c r="G898" s="3"/>
      <c r="H898" s="3"/>
      <c r="I898" s="3"/>
      <c r="J898" s="3"/>
    </row>
    <row r="899" spans="7:10" x14ac:dyDescent="0.2">
      <c r="G899" s="3"/>
      <c r="H899" s="3"/>
      <c r="I899" s="3"/>
      <c r="J899" s="3"/>
    </row>
    <row r="900" spans="7:10" x14ac:dyDescent="0.2">
      <c r="G900" s="3"/>
      <c r="H900" s="3"/>
      <c r="I900" s="3"/>
      <c r="J900" s="3"/>
    </row>
    <row r="901" spans="7:10" x14ac:dyDescent="0.2">
      <c r="G901" s="3"/>
      <c r="H901" s="3"/>
      <c r="I901" s="3"/>
      <c r="J901" s="3"/>
    </row>
    <row r="902" spans="7:10" x14ac:dyDescent="0.2">
      <c r="G902" s="3"/>
      <c r="H902" s="3"/>
      <c r="I902" s="3"/>
      <c r="J902" s="3"/>
    </row>
    <row r="903" spans="7:10" x14ac:dyDescent="0.2">
      <c r="G903" s="3"/>
      <c r="H903" s="3"/>
      <c r="I903" s="3"/>
      <c r="J903" s="3"/>
    </row>
    <row r="904" spans="7:10" x14ac:dyDescent="0.2">
      <c r="G904" s="3"/>
      <c r="H904" s="3"/>
      <c r="I904" s="3"/>
      <c r="J904" s="3"/>
    </row>
    <row r="905" spans="7:10" x14ac:dyDescent="0.2">
      <c r="G905" s="3"/>
      <c r="H905" s="3"/>
      <c r="I905" s="3"/>
      <c r="J905" s="3"/>
    </row>
    <row r="906" spans="7:10" x14ac:dyDescent="0.2">
      <c r="G906" s="3"/>
      <c r="H906" s="3"/>
      <c r="I906" s="3"/>
      <c r="J906" s="3"/>
    </row>
    <row r="907" spans="7:10" x14ac:dyDescent="0.2">
      <c r="G907" s="3"/>
      <c r="H907" s="3"/>
      <c r="I907" s="3"/>
      <c r="J907" s="3"/>
    </row>
    <row r="908" spans="7:10" x14ac:dyDescent="0.2">
      <c r="G908" s="3"/>
      <c r="H908" s="3"/>
      <c r="I908" s="3"/>
      <c r="J908" s="3"/>
    </row>
    <row r="909" spans="7:10" x14ac:dyDescent="0.2">
      <c r="G909" s="3"/>
      <c r="H909" s="3"/>
      <c r="I909" s="3"/>
      <c r="J909" s="3"/>
    </row>
    <row r="910" spans="7:10" x14ac:dyDescent="0.2">
      <c r="G910" s="3"/>
      <c r="H910" s="3"/>
      <c r="I910" s="3"/>
      <c r="J910" s="3"/>
    </row>
    <row r="911" spans="7:10" x14ac:dyDescent="0.2">
      <c r="G911" s="3"/>
      <c r="H911" s="3"/>
      <c r="I911" s="3"/>
      <c r="J911" s="3"/>
    </row>
    <row r="912" spans="7:10" x14ac:dyDescent="0.2">
      <c r="G912" s="3"/>
      <c r="H912" s="3"/>
      <c r="I912" s="3"/>
      <c r="J912" s="3"/>
    </row>
    <row r="913" spans="7:10" x14ac:dyDescent="0.2">
      <c r="G913" s="3"/>
      <c r="H913" s="3"/>
      <c r="I913" s="3"/>
      <c r="J913" s="3"/>
    </row>
    <row r="914" spans="7:10" x14ac:dyDescent="0.2">
      <c r="G914" s="3"/>
      <c r="H914" s="3"/>
      <c r="I914" s="3"/>
      <c r="J914" s="3"/>
    </row>
    <row r="915" spans="7:10" x14ac:dyDescent="0.2">
      <c r="G915" s="3"/>
      <c r="H915" s="3"/>
      <c r="I915" s="3"/>
      <c r="J915" s="3"/>
    </row>
    <row r="916" spans="7:10" x14ac:dyDescent="0.2">
      <c r="G916" s="3"/>
      <c r="H916" s="3"/>
      <c r="I916" s="3"/>
      <c r="J916" s="3"/>
    </row>
    <row r="917" spans="7:10" x14ac:dyDescent="0.2">
      <c r="G917" s="3"/>
      <c r="H917" s="3"/>
      <c r="I917" s="3"/>
      <c r="J917" s="3"/>
    </row>
    <row r="918" spans="7:10" x14ac:dyDescent="0.2">
      <c r="G918" s="3"/>
      <c r="H918" s="3"/>
      <c r="I918" s="3"/>
      <c r="J918" s="3"/>
    </row>
    <row r="919" spans="7:10" x14ac:dyDescent="0.2">
      <c r="G919" s="3"/>
      <c r="H919" s="3"/>
      <c r="I919" s="3"/>
      <c r="J919" s="3"/>
    </row>
    <row r="920" spans="7:10" x14ac:dyDescent="0.2">
      <c r="G920" s="3"/>
      <c r="H920" s="3"/>
      <c r="I920" s="3"/>
      <c r="J920" s="3"/>
    </row>
    <row r="921" spans="7:10" x14ac:dyDescent="0.2">
      <c r="G921" s="3"/>
      <c r="H921" s="3"/>
      <c r="I921" s="3"/>
      <c r="J921" s="3"/>
    </row>
    <row r="922" spans="7:10" x14ac:dyDescent="0.2">
      <c r="G922" s="3"/>
      <c r="H922" s="3"/>
      <c r="I922" s="3"/>
      <c r="J922" s="3"/>
    </row>
    <row r="923" spans="7:10" x14ac:dyDescent="0.2">
      <c r="G923" s="3"/>
      <c r="H923" s="3"/>
      <c r="I923" s="3"/>
      <c r="J923" s="3"/>
    </row>
    <row r="924" spans="7:10" x14ac:dyDescent="0.2">
      <c r="G924" s="3"/>
      <c r="H924" s="3"/>
      <c r="I924" s="3"/>
      <c r="J924" s="3"/>
    </row>
    <row r="925" spans="7:10" x14ac:dyDescent="0.2">
      <c r="G925" s="3"/>
      <c r="H925" s="3"/>
      <c r="I925" s="3"/>
      <c r="J925" s="3"/>
    </row>
    <row r="926" spans="7:10" x14ac:dyDescent="0.2">
      <c r="G926" s="3"/>
      <c r="H926" s="3"/>
      <c r="I926" s="3"/>
      <c r="J926" s="3"/>
    </row>
    <row r="927" spans="7:10" x14ac:dyDescent="0.2">
      <c r="G927" s="3"/>
      <c r="H927" s="3"/>
      <c r="I927" s="3"/>
      <c r="J927" s="3"/>
    </row>
    <row r="928" spans="7:10" x14ac:dyDescent="0.2">
      <c r="G928" s="3"/>
      <c r="H928" s="3"/>
      <c r="I928" s="3"/>
      <c r="J928" s="3"/>
    </row>
    <row r="929" spans="7:10" x14ac:dyDescent="0.2">
      <c r="G929" s="3"/>
      <c r="H929" s="3"/>
      <c r="I929" s="3"/>
      <c r="J929" s="3"/>
    </row>
    <row r="930" spans="7:10" x14ac:dyDescent="0.2">
      <c r="G930" s="3"/>
      <c r="H930" s="3"/>
      <c r="I930" s="3"/>
      <c r="J930" s="3"/>
    </row>
    <row r="931" spans="7:10" x14ac:dyDescent="0.2">
      <c r="G931" s="3"/>
      <c r="H931" s="3"/>
      <c r="I931" s="3"/>
      <c r="J931" s="3"/>
    </row>
    <row r="932" spans="7:10" x14ac:dyDescent="0.2">
      <c r="G932" s="3"/>
      <c r="H932" s="3"/>
      <c r="I932" s="3"/>
      <c r="J932" s="3"/>
    </row>
    <row r="933" spans="7:10" x14ac:dyDescent="0.2">
      <c r="G933" s="3"/>
      <c r="H933" s="3"/>
      <c r="I933" s="3"/>
      <c r="J933" s="3"/>
    </row>
    <row r="934" spans="7:10" x14ac:dyDescent="0.2">
      <c r="G934" s="3"/>
      <c r="H934" s="3"/>
      <c r="I934" s="3"/>
      <c r="J934" s="3"/>
    </row>
    <row r="935" spans="7:10" x14ac:dyDescent="0.2">
      <c r="G935" s="3"/>
      <c r="H935" s="3"/>
      <c r="I935" s="3"/>
      <c r="J935" s="3"/>
    </row>
    <row r="936" spans="7:10" x14ac:dyDescent="0.2">
      <c r="G936" s="3"/>
      <c r="H936" s="3"/>
      <c r="I936" s="3"/>
      <c r="J936" s="3"/>
    </row>
    <row r="937" spans="7:10" x14ac:dyDescent="0.2">
      <c r="G937" s="3"/>
      <c r="H937" s="3"/>
      <c r="I937" s="3"/>
      <c r="J937" s="3"/>
    </row>
    <row r="938" spans="7:10" x14ac:dyDescent="0.2">
      <c r="G938" s="3"/>
      <c r="H938" s="3"/>
      <c r="I938" s="3"/>
      <c r="J938" s="3"/>
    </row>
    <row r="939" spans="7:10" x14ac:dyDescent="0.2">
      <c r="G939" s="3"/>
      <c r="H939" s="3"/>
      <c r="I939" s="3"/>
      <c r="J939" s="3"/>
    </row>
    <row r="940" spans="7:10" x14ac:dyDescent="0.2">
      <c r="G940" s="3"/>
      <c r="H940" s="3"/>
      <c r="I940" s="3"/>
      <c r="J940" s="3"/>
    </row>
    <row r="941" spans="7:10" x14ac:dyDescent="0.2">
      <c r="G941" s="3"/>
      <c r="H941" s="3"/>
      <c r="I941" s="3"/>
      <c r="J941" s="3"/>
    </row>
    <row r="942" spans="7:10" x14ac:dyDescent="0.2">
      <c r="G942" s="3"/>
      <c r="H942" s="3"/>
      <c r="I942" s="3"/>
      <c r="J942" s="3"/>
    </row>
    <row r="943" spans="7:10" x14ac:dyDescent="0.2">
      <c r="G943" s="3"/>
      <c r="H943" s="3"/>
      <c r="I943" s="3"/>
      <c r="J943" s="3"/>
    </row>
    <row r="944" spans="7:10" x14ac:dyDescent="0.2">
      <c r="G944" s="3"/>
      <c r="H944" s="3"/>
      <c r="I944" s="3"/>
      <c r="J944" s="3"/>
    </row>
    <row r="945" spans="7:10" x14ac:dyDescent="0.2">
      <c r="G945" s="3"/>
      <c r="H945" s="3"/>
      <c r="I945" s="3"/>
      <c r="J945" s="3"/>
    </row>
    <row r="946" spans="7:10" x14ac:dyDescent="0.2">
      <c r="G946" s="3"/>
      <c r="H946" s="3"/>
      <c r="I946" s="3"/>
      <c r="J946" s="3"/>
    </row>
    <row r="947" spans="7:10" x14ac:dyDescent="0.2">
      <c r="G947" s="3"/>
      <c r="H947" s="3"/>
      <c r="I947" s="3"/>
      <c r="J947" s="3"/>
    </row>
    <row r="948" spans="7:10" x14ac:dyDescent="0.2">
      <c r="G948" s="3"/>
      <c r="H948" s="3"/>
      <c r="I948" s="3"/>
      <c r="J948" s="3"/>
    </row>
    <row r="949" spans="7:10" x14ac:dyDescent="0.2">
      <c r="G949" s="3"/>
      <c r="H949" s="3"/>
      <c r="I949" s="3"/>
      <c r="J949" s="3"/>
    </row>
    <row r="950" spans="7:10" x14ac:dyDescent="0.2">
      <c r="G950" s="3"/>
      <c r="H950" s="3"/>
      <c r="I950" s="3"/>
      <c r="J950" s="3"/>
    </row>
    <row r="951" spans="7:10" x14ac:dyDescent="0.2">
      <c r="G951" s="3"/>
      <c r="H951" s="3"/>
      <c r="I951" s="3"/>
      <c r="J951" s="3"/>
    </row>
    <row r="952" spans="7:10" x14ac:dyDescent="0.2">
      <c r="G952" s="3"/>
      <c r="H952" s="3"/>
      <c r="I952" s="3"/>
      <c r="J952" s="3"/>
    </row>
    <row r="953" spans="7:10" x14ac:dyDescent="0.2">
      <c r="G953" s="3"/>
      <c r="H953" s="3"/>
      <c r="I953" s="3"/>
      <c r="J953" s="3"/>
    </row>
    <row r="954" spans="7:10" x14ac:dyDescent="0.2">
      <c r="G954" s="3"/>
      <c r="H954" s="3"/>
      <c r="I954" s="3"/>
      <c r="J954" s="3"/>
    </row>
    <row r="955" spans="7:10" x14ac:dyDescent="0.2">
      <c r="G955" s="3"/>
      <c r="H955" s="3"/>
      <c r="I955" s="3"/>
      <c r="J955" s="3"/>
    </row>
    <row r="956" spans="7:10" x14ac:dyDescent="0.2">
      <c r="G956" s="3"/>
      <c r="H956" s="3"/>
      <c r="I956" s="3"/>
      <c r="J956" s="3"/>
    </row>
    <row r="957" spans="7:10" x14ac:dyDescent="0.2">
      <c r="G957" s="3"/>
      <c r="H957" s="3"/>
      <c r="I957" s="3"/>
      <c r="J957" s="3"/>
    </row>
    <row r="958" spans="7:10" x14ac:dyDescent="0.2">
      <c r="G958" s="3"/>
      <c r="H958" s="3"/>
      <c r="I958" s="3"/>
      <c r="J958" s="3"/>
    </row>
    <row r="959" spans="7:10" x14ac:dyDescent="0.2">
      <c r="G959" s="3"/>
      <c r="H959" s="3"/>
      <c r="I959" s="3"/>
      <c r="J959" s="3"/>
    </row>
    <row r="960" spans="7:10" x14ac:dyDescent="0.2">
      <c r="G960" s="3"/>
      <c r="H960" s="3"/>
      <c r="I960" s="3"/>
      <c r="J960" s="3"/>
    </row>
    <row r="961" spans="7:10" x14ac:dyDescent="0.2">
      <c r="G961" s="3"/>
      <c r="H961" s="3"/>
      <c r="I961" s="3"/>
      <c r="J961" s="3"/>
    </row>
    <row r="962" spans="7:10" x14ac:dyDescent="0.2">
      <c r="G962" s="3"/>
      <c r="H962" s="3"/>
      <c r="I962" s="3"/>
      <c r="J962" s="3"/>
    </row>
    <row r="963" spans="7:10" x14ac:dyDescent="0.2">
      <c r="G963" s="3"/>
      <c r="H963" s="3"/>
      <c r="I963" s="3"/>
      <c r="J963" s="3"/>
    </row>
    <row r="964" spans="7:10" x14ac:dyDescent="0.2">
      <c r="G964" s="3"/>
      <c r="H964" s="3"/>
      <c r="I964" s="3"/>
      <c r="J964" s="3"/>
    </row>
    <row r="965" spans="7:10" x14ac:dyDescent="0.2">
      <c r="G965" s="3"/>
      <c r="H965" s="3"/>
      <c r="I965" s="3"/>
      <c r="J965" s="3"/>
    </row>
    <row r="966" spans="7:10" x14ac:dyDescent="0.2">
      <c r="G966" s="3"/>
      <c r="H966" s="3"/>
      <c r="I966" s="3"/>
      <c r="J966" s="3"/>
    </row>
    <row r="967" spans="7:10" x14ac:dyDescent="0.2">
      <c r="G967" s="3"/>
      <c r="H967" s="3"/>
      <c r="I967" s="3"/>
      <c r="J967" s="3"/>
    </row>
    <row r="968" spans="7:10" x14ac:dyDescent="0.2">
      <c r="G968" s="3"/>
      <c r="H968" s="3"/>
      <c r="I968" s="3"/>
      <c r="J968" s="3"/>
    </row>
    <row r="969" spans="7:10" x14ac:dyDescent="0.2">
      <c r="G969" s="3"/>
      <c r="H969" s="3"/>
      <c r="I969" s="3"/>
      <c r="J969" s="3"/>
    </row>
    <row r="970" spans="7:10" x14ac:dyDescent="0.2">
      <c r="G970" s="3"/>
      <c r="H970" s="3"/>
      <c r="I970" s="3"/>
      <c r="J970" s="3"/>
    </row>
    <row r="971" spans="7:10" x14ac:dyDescent="0.2">
      <c r="G971" s="3"/>
      <c r="H971" s="3"/>
      <c r="I971" s="3"/>
      <c r="J971" s="3"/>
    </row>
    <row r="972" spans="7:10" x14ac:dyDescent="0.2">
      <c r="G972" s="3"/>
      <c r="H972" s="3"/>
      <c r="I972" s="3"/>
      <c r="J972" s="3"/>
    </row>
    <row r="973" spans="7:10" x14ac:dyDescent="0.2">
      <c r="G973" s="3"/>
      <c r="H973" s="3"/>
      <c r="I973" s="3"/>
      <c r="J973" s="3"/>
    </row>
    <row r="974" spans="7:10" x14ac:dyDescent="0.2">
      <c r="G974" s="3"/>
      <c r="H974" s="3"/>
      <c r="I974" s="3"/>
      <c r="J974" s="3"/>
    </row>
    <row r="975" spans="7:10" x14ac:dyDescent="0.2">
      <c r="G975" s="3"/>
      <c r="H975" s="3"/>
      <c r="I975" s="3"/>
      <c r="J975" s="3"/>
    </row>
    <row r="976" spans="7:10" x14ac:dyDescent="0.2">
      <c r="G976" s="3"/>
      <c r="H976" s="3"/>
      <c r="I976" s="3"/>
      <c r="J976" s="3"/>
    </row>
    <row r="977" spans="7:10" x14ac:dyDescent="0.2">
      <c r="G977" s="3"/>
      <c r="H977" s="3"/>
      <c r="I977" s="3"/>
      <c r="J977" s="3"/>
    </row>
    <row r="978" spans="7:10" x14ac:dyDescent="0.2">
      <c r="G978" s="3"/>
      <c r="H978" s="3"/>
      <c r="I978" s="3"/>
      <c r="J978" s="3"/>
    </row>
    <row r="979" spans="7:10" x14ac:dyDescent="0.2">
      <c r="G979" s="3"/>
      <c r="H979" s="3"/>
      <c r="I979" s="3"/>
      <c r="J979" s="3"/>
    </row>
    <row r="980" spans="7:10" x14ac:dyDescent="0.2">
      <c r="G980" s="3"/>
      <c r="H980" s="3"/>
      <c r="I980" s="3"/>
      <c r="J980" s="3"/>
    </row>
    <row r="981" spans="7:10" x14ac:dyDescent="0.2">
      <c r="G981" s="3"/>
      <c r="H981" s="3"/>
      <c r="I981" s="3"/>
      <c r="J981" s="3"/>
    </row>
    <row r="982" spans="7:10" x14ac:dyDescent="0.2">
      <c r="G982" s="3"/>
      <c r="H982" s="3"/>
      <c r="I982" s="3"/>
      <c r="J982" s="3"/>
    </row>
    <row r="983" spans="7:10" x14ac:dyDescent="0.2">
      <c r="G983" s="3"/>
      <c r="H983" s="3"/>
      <c r="I983" s="3"/>
      <c r="J983" s="3"/>
    </row>
    <row r="984" spans="7:10" x14ac:dyDescent="0.2">
      <c r="G984" s="3"/>
      <c r="H984" s="3"/>
      <c r="I984" s="3"/>
      <c r="J984" s="3"/>
    </row>
    <row r="985" spans="7:10" x14ac:dyDescent="0.2">
      <c r="G985" s="3"/>
      <c r="H985" s="3"/>
      <c r="I985" s="3"/>
      <c r="J985" s="3"/>
    </row>
    <row r="986" spans="7:10" x14ac:dyDescent="0.2">
      <c r="G986" s="3"/>
      <c r="H986" s="3"/>
      <c r="I986" s="3"/>
      <c r="J986" s="3"/>
    </row>
    <row r="987" spans="7:10" x14ac:dyDescent="0.2">
      <c r="G987" s="3"/>
      <c r="H987" s="3"/>
      <c r="I987" s="3"/>
      <c r="J987" s="3"/>
    </row>
    <row r="988" spans="7:10" x14ac:dyDescent="0.2">
      <c r="G988" s="3"/>
      <c r="H988" s="3"/>
      <c r="I988" s="3"/>
      <c r="J988" s="3"/>
    </row>
    <row r="989" spans="7:10" x14ac:dyDescent="0.2">
      <c r="G989" s="3"/>
      <c r="H989" s="3"/>
      <c r="I989" s="3"/>
      <c r="J989" s="3"/>
    </row>
    <row r="990" spans="7:10" x14ac:dyDescent="0.2">
      <c r="G990" s="3"/>
      <c r="H990" s="3"/>
      <c r="I990" s="3"/>
      <c r="J990" s="3"/>
    </row>
    <row r="991" spans="7:10" x14ac:dyDescent="0.2">
      <c r="G991" s="3"/>
      <c r="H991" s="3"/>
      <c r="I991" s="3"/>
      <c r="J991" s="3"/>
    </row>
    <row r="992" spans="7:10" x14ac:dyDescent="0.2">
      <c r="G992" s="3"/>
      <c r="H992" s="3"/>
      <c r="I992" s="3"/>
      <c r="J992" s="3"/>
    </row>
    <row r="993" spans="7:10" x14ac:dyDescent="0.2">
      <c r="G993" s="3"/>
      <c r="H993" s="3"/>
      <c r="I993" s="3"/>
      <c r="J993" s="3"/>
    </row>
    <row r="994" spans="7:10" x14ac:dyDescent="0.2">
      <c r="G994" s="3"/>
      <c r="H994" s="3"/>
      <c r="I994" s="3"/>
      <c r="J994" s="3"/>
    </row>
    <row r="995" spans="7:10" x14ac:dyDescent="0.2">
      <c r="G995" s="3"/>
      <c r="H995" s="3"/>
      <c r="I995" s="3"/>
      <c r="J995" s="3"/>
    </row>
    <row r="996" spans="7:10" x14ac:dyDescent="0.2">
      <c r="G996" s="3"/>
      <c r="H996" s="3"/>
      <c r="I996" s="3"/>
      <c r="J996" s="3"/>
    </row>
    <row r="997" spans="7:10" x14ac:dyDescent="0.2">
      <c r="G997" s="3"/>
      <c r="H997" s="3"/>
      <c r="I997" s="3"/>
      <c r="J997" s="3"/>
    </row>
    <row r="998" spans="7:10" x14ac:dyDescent="0.2">
      <c r="G998" s="3"/>
      <c r="H998" s="3"/>
      <c r="I998" s="3"/>
      <c r="J998" s="3"/>
    </row>
    <row r="999" spans="7:10" x14ac:dyDescent="0.2">
      <c r="G999" s="3"/>
      <c r="H999" s="3"/>
      <c r="I999" s="3"/>
      <c r="J999" s="3"/>
    </row>
    <row r="1000" spans="7:10" x14ac:dyDescent="0.2">
      <c r="G1000" s="3"/>
      <c r="H1000" s="3"/>
      <c r="I1000" s="3"/>
      <c r="J1000" s="3"/>
    </row>
    <row r="1001" spans="7:10" x14ac:dyDescent="0.2">
      <c r="G1001" s="3"/>
      <c r="H1001" s="3"/>
      <c r="I1001" s="3"/>
      <c r="J1001" s="3"/>
    </row>
    <row r="1002" spans="7:10" x14ac:dyDescent="0.2">
      <c r="G1002" s="3"/>
      <c r="H1002" s="3"/>
      <c r="I1002" s="3"/>
      <c r="J1002" s="3"/>
    </row>
    <row r="1003" spans="7:10" x14ac:dyDescent="0.2">
      <c r="G1003" s="3"/>
      <c r="H1003" s="3"/>
      <c r="I1003" s="3"/>
      <c r="J1003" s="3"/>
    </row>
    <row r="1004" spans="7:10" x14ac:dyDescent="0.2">
      <c r="G1004" s="3"/>
      <c r="H1004" s="3"/>
      <c r="I1004" s="3"/>
      <c r="J1004" s="3"/>
    </row>
    <row r="1005" spans="7:10" x14ac:dyDescent="0.2">
      <c r="G1005" s="3"/>
      <c r="H1005" s="3"/>
      <c r="I1005" s="3"/>
      <c r="J1005" s="3"/>
    </row>
    <row r="1006" spans="7:10" x14ac:dyDescent="0.2">
      <c r="G1006" s="3"/>
      <c r="H1006" s="3"/>
      <c r="I1006" s="3"/>
      <c r="J1006" s="3"/>
    </row>
    <row r="1007" spans="7:10" x14ac:dyDescent="0.2">
      <c r="G1007" s="3"/>
      <c r="H1007" s="3"/>
      <c r="I1007" s="3"/>
      <c r="J1007" s="3"/>
    </row>
    <row r="1008" spans="7:10" x14ac:dyDescent="0.2">
      <c r="G1008" s="3"/>
      <c r="H1008" s="3"/>
      <c r="I1008" s="3"/>
      <c r="J1008" s="3"/>
    </row>
    <row r="1009" spans="7:10" x14ac:dyDescent="0.2">
      <c r="G1009" s="3"/>
      <c r="H1009" s="3"/>
      <c r="I1009" s="3"/>
      <c r="J1009" s="3"/>
    </row>
    <row r="1010" spans="7:10" x14ac:dyDescent="0.2">
      <c r="G1010" s="3"/>
      <c r="H1010" s="3"/>
      <c r="I1010" s="3"/>
      <c r="J1010" s="3"/>
    </row>
    <row r="1011" spans="7:10" x14ac:dyDescent="0.2">
      <c r="G1011" s="3"/>
      <c r="H1011" s="3"/>
      <c r="I1011" s="3"/>
      <c r="J1011" s="3"/>
    </row>
    <row r="1012" spans="7:10" x14ac:dyDescent="0.2">
      <c r="G1012" s="3"/>
      <c r="H1012" s="3"/>
      <c r="I1012" s="3"/>
      <c r="J1012" s="3"/>
    </row>
    <row r="1013" spans="7:10" x14ac:dyDescent="0.2">
      <c r="G1013" s="3"/>
      <c r="H1013" s="3"/>
      <c r="I1013" s="3"/>
      <c r="J1013" s="3"/>
    </row>
    <row r="1014" spans="7:10" x14ac:dyDescent="0.2">
      <c r="G1014" s="3"/>
      <c r="H1014" s="3"/>
      <c r="I1014" s="3"/>
      <c r="J1014" s="3"/>
    </row>
    <row r="1015" spans="7:10" x14ac:dyDescent="0.2">
      <c r="G1015" s="3"/>
      <c r="H1015" s="3"/>
      <c r="I1015" s="3"/>
      <c r="J1015" s="3"/>
    </row>
    <row r="1016" spans="7:10" x14ac:dyDescent="0.2">
      <c r="G1016" s="3"/>
      <c r="H1016" s="3"/>
      <c r="I1016" s="3"/>
      <c r="J1016" s="3"/>
    </row>
    <row r="1017" spans="7:10" x14ac:dyDescent="0.2">
      <c r="G1017" s="3"/>
      <c r="H1017" s="3"/>
      <c r="I1017" s="3"/>
      <c r="J1017" s="3"/>
    </row>
    <row r="1018" spans="7:10" x14ac:dyDescent="0.2">
      <c r="G1018" s="3"/>
      <c r="H1018" s="3"/>
      <c r="I1018" s="3"/>
      <c r="J1018" s="3"/>
    </row>
    <row r="1019" spans="7:10" x14ac:dyDescent="0.2">
      <c r="G1019" s="3"/>
      <c r="H1019" s="3"/>
      <c r="I1019" s="3"/>
      <c r="J1019" s="3"/>
    </row>
    <row r="1020" spans="7:10" x14ac:dyDescent="0.2">
      <c r="G1020" s="3"/>
      <c r="H1020" s="3"/>
      <c r="I1020" s="3"/>
      <c r="J1020" s="3"/>
    </row>
    <row r="1021" spans="7:10" x14ac:dyDescent="0.2">
      <c r="G1021" s="3"/>
      <c r="H1021" s="3"/>
      <c r="I1021" s="3"/>
      <c r="J1021" s="3"/>
    </row>
    <row r="1022" spans="7:10" x14ac:dyDescent="0.2">
      <c r="G1022" s="3"/>
      <c r="H1022" s="3"/>
      <c r="I1022" s="3"/>
      <c r="J1022" s="3"/>
    </row>
    <row r="1023" spans="7:10" x14ac:dyDescent="0.2">
      <c r="G1023" s="3"/>
      <c r="H1023" s="3"/>
      <c r="I1023" s="3"/>
      <c r="J1023" s="3"/>
    </row>
    <row r="1024" spans="7:10" x14ac:dyDescent="0.2">
      <c r="G1024" s="3"/>
      <c r="H1024" s="3"/>
      <c r="I1024" s="3"/>
      <c r="J1024" s="3"/>
    </row>
    <row r="1025" spans="7:10" x14ac:dyDescent="0.2">
      <c r="G1025" s="3"/>
      <c r="H1025" s="3"/>
      <c r="I1025" s="3"/>
      <c r="J1025" s="3"/>
    </row>
    <row r="1026" spans="7:10" x14ac:dyDescent="0.2">
      <c r="G1026" s="3"/>
      <c r="H1026" s="3"/>
      <c r="I1026" s="3"/>
      <c r="J1026" s="3"/>
    </row>
    <row r="1027" spans="7:10" x14ac:dyDescent="0.2">
      <c r="G1027" s="3"/>
      <c r="H1027" s="3"/>
      <c r="I1027" s="3"/>
      <c r="J1027" s="3"/>
    </row>
    <row r="1028" spans="7:10" x14ac:dyDescent="0.2">
      <c r="G1028" s="3"/>
      <c r="H1028" s="3"/>
      <c r="I1028" s="3"/>
      <c r="J1028" s="3"/>
    </row>
    <row r="1029" spans="7:10" x14ac:dyDescent="0.2">
      <c r="G1029" s="3"/>
      <c r="H1029" s="3"/>
      <c r="I1029" s="3"/>
      <c r="J1029" s="3"/>
    </row>
    <row r="1030" spans="7:10" x14ac:dyDescent="0.2">
      <c r="G1030" s="3"/>
      <c r="H1030" s="3"/>
      <c r="I1030" s="3"/>
      <c r="J1030" s="3"/>
    </row>
    <row r="1031" spans="7:10" x14ac:dyDescent="0.2">
      <c r="G1031" s="3"/>
      <c r="H1031" s="3"/>
      <c r="I1031" s="3"/>
      <c r="J1031" s="3"/>
    </row>
    <row r="1032" spans="7:10" x14ac:dyDescent="0.2">
      <c r="G1032" s="3"/>
      <c r="H1032" s="3"/>
      <c r="I1032" s="3"/>
      <c r="J1032" s="3"/>
    </row>
    <row r="1033" spans="7:10" x14ac:dyDescent="0.2">
      <c r="G1033" s="3"/>
      <c r="H1033" s="3"/>
      <c r="I1033" s="3"/>
      <c r="J1033" s="3"/>
    </row>
    <row r="1034" spans="7:10" x14ac:dyDescent="0.2">
      <c r="G1034" s="3"/>
      <c r="H1034" s="3"/>
      <c r="I1034" s="3"/>
      <c r="J1034" s="3"/>
    </row>
    <row r="1035" spans="7:10" x14ac:dyDescent="0.2">
      <c r="G1035" s="3"/>
      <c r="H1035" s="3"/>
      <c r="I1035" s="3"/>
      <c r="J1035" s="3"/>
    </row>
    <row r="1036" spans="7:10" x14ac:dyDescent="0.2">
      <c r="G1036" s="3"/>
      <c r="H1036" s="3"/>
      <c r="I1036" s="3"/>
      <c r="J1036" s="3"/>
    </row>
    <row r="1037" spans="7:10" x14ac:dyDescent="0.2">
      <c r="G1037" s="3"/>
      <c r="H1037" s="3"/>
      <c r="I1037" s="3"/>
      <c r="J1037" s="3"/>
    </row>
    <row r="1038" spans="7:10" x14ac:dyDescent="0.2">
      <c r="G1038" s="3"/>
      <c r="H1038" s="3"/>
      <c r="I1038" s="3"/>
      <c r="J1038" s="3"/>
    </row>
    <row r="1039" spans="7:10" x14ac:dyDescent="0.2">
      <c r="G1039" s="3"/>
      <c r="H1039" s="3"/>
      <c r="I1039" s="3"/>
      <c r="J1039" s="3"/>
    </row>
    <row r="1040" spans="7:10" x14ac:dyDescent="0.2">
      <c r="G1040" s="3"/>
      <c r="H1040" s="3"/>
      <c r="I1040" s="3"/>
      <c r="J1040" s="3"/>
    </row>
    <row r="1041" spans="7:10" x14ac:dyDescent="0.2">
      <c r="G1041" s="3"/>
      <c r="H1041" s="3"/>
      <c r="I1041" s="3"/>
      <c r="J1041" s="3"/>
    </row>
    <row r="1042" spans="7:10" x14ac:dyDescent="0.2">
      <c r="G1042" s="3"/>
      <c r="H1042" s="3"/>
      <c r="I1042" s="3"/>
      <c r="J1042" s="3"/>
    </row>
    <row r="1043" spans="7:10" x14ac:dyDescent="0.2">
      <c r="G1043" s="3"/>
      <c r="H1043" s="3"/>
      <c r="I1043" s="3"/>
      <c r="J1043" s="3"/>
    </row>
    <row r="1044" spans="7:10" x14ac:dyDescent="0.2">
      <c r="G1044" s="3"/>
      <c r="H1044" s="3"/>
      <c r="I1044" s="3"/>
      <c r="J1044" s="3"/>
    </row>
    <row r="1045" spans="7:10" x14ac:dyDescent="0.2">
      <c r="G1045" s="3"/>
      <c r="H1045" s="3"/>
      <c r="I1045" s="3"/>
      <c r="J1045" s="3"/>
    </row>
    <row r="1046" spans="7:10" x14ac:dyDescent="0.2">
      <c r="G1046" s="3"/>
      <c r="H1046" s="3"/>
      <c r="I1046" s="3"/>
      <c r="J1046" s="3"/>
    </row>
    <row r="1047" spans="7:10" x14ac:dyDescent="0.2">
      <c r="G1047" s="3"/>
      <c r="H1047" s="3"/>
      <c r="I1047" s="3"/>
      <c r="J1047" s="3"/>
    </row>
    <row r="1048" spans="7:10" x14ac:dyDescent="0.2">
      <c r="G1048" s="3"/>
      <c r="H1048" s="3"/>
      <c r="I1048" s="3"/>
      <c r="J1048" s="3"/>
    </row>
    <row r="1049" spans="7:10" x14ac:dyDescent="0.2">
      <c r="G1049" s="3"/>
      <c r="H1049" s="3"/>
      <c r="I1049" s="3"/>
      <c r="J1049" s="3"/>
    </row>
    <row r="1050" spans="7:10" x14ac:dyDescent="0.2">
      <c r="G1050" s="3"/>
      <c r="H1050" s="3"/>
      <c r="I1050" s="3"/>
      <c r="J1050" s="3"/>
    </row>
    <row r="1051" spans="7:10" x14ac:dyDescent="0.2">
      <c r="G1051" s="3"/>
      <c r="H1051" s="3"/>
      <c r="I1051" s="3"/>
      <c r="J1051" s="3"/>
    </row>
    <row r="1052" spans="7:10" x14ac:dyDescent="0.2">
      <c r="G1052" s="3"/>
      <c r="H1052" s="3"/>
      <c r="I1052" s="3"/>
      <c r="J1052" s="3"/>
    </row>
    <row r="1053" spans="7:10" x14ac:dyDescent="0.2">
      <c r="G1053" s="3"/>
      <c r="H1053" s="3"/>
      <c r="I1053" s="3"/>
      <c r="J1053" s="3"/>
    </row>
    <row r="1054" spans="7:10" x14ac:dyDescent="0.2">
      <c r="G1054" s="3"/>
      <c r="H1054" s="3"/>
      <c r="I1054" s="3"/>
      <c r="J1054" s="3"/>
    </row>
    <row r="1055" spans="7:10" x14ac:dyDescent="0.2">
      <c r="G1055" s="3"/>
      <c r="H1055" s="3"/>
      <c r="I1055" s="3"/>
      <c r="J1055" s="3"/>
    </row>
    <row r="1056" spans="7:10" x14ac:dyDescent="0.2">
      <c r="G1056" s="3"/>
      <c r="H1056" s="3"/>
      <c r="I1056" s="3"/>
      <c r="J1056" s="3"/>
    </row>
    <row r="1057" spans="7:10" x14ac:dyDescent="0.2">
      <c r="G1057" s="3"/>
      <c r="H1057" s="3"/>
      <c r="I1057" s="3"/>
      <c r="J1057" s="3"/>
    </row>
    <row r="1058" spans="7:10" x14ac:dyDescent="0.2">
      <c r="G1058" s="3"/>
      <c r="H1058" s="3"/>
      <c r="I1058" s="3"/>
      <c r="J1058" s="3"/>
    </row>
    <row r="1059" spans="7:10" x14ac:dyDescent="0.2">
      <c r="G1059" s="3"/>
      <c r="H1059" s="3"/>
      <c r="I1059" s="3"/>
      <c r="J1059" s="3"/>
    </row>
    <row r="1060" spans="7:10" x14ac:dyDescent="0.2">
      <c r="G1060" s="3"/>
      <c r="H1060" s="3"/>
      <c r="I1060" s="3"/>
      <c r="J1060" s="3"/>
    </row>
    <row r="1061" spans="7:10" x14ac:dyDescent="0.2">
      <c r="G1061" s="3"/>
      <c r="H1061" s="3"/>
      <c r="I1061" s="3"/>
      <c r="J1061" s="3"/>
    </row>
    <row r="1062" spans="7:10" x14ac:dyDescent="0.2">
      <c r="G1062" s="3"/>
      <c r="H1062" s="3"/>
      <c r="I1062" s="3"/>
      <c r="J1062" s="3"/>
    </row>
    <row r="1063" spans="7:10" x14ac:dyDescent="0.2">
      <c r="G1063" s="3"/>
      <c r="H1063" s="3"/>
      <c r="I1063" s="3"/>
      <c r="J1063" s="3"/>
    </row>
    <row r="1064" spans="7:10" x14ac:dyDescent="0.2">
      <c r="G1064" s="3"/>
      <c r="H1064" s="3"/>
      <c r="I1064" s="3"/>
      <c r="J1064" s="3"/>
    </row>
    <row r="1065" spans="7:10" x14ac:dyDescent="0.2">
      <c r="G1065" s="3"/>
      <c r="H1065" s="3"/>
      <c r="I1065" s="3"/>
      <c r="J1065" s="3"/>
    </row>
    <row r="1066" spans="7:10" x14ac:dyDescent="0.2">
      <c r="G1066" s="3"/>
      <c r="H1066" s="3"/>
      <c r="I1066" s="3"/>
      <c r="J1066" s="3"/>
    </row>
    <row r="1067" spans="7:10" x14ac:dyDescent="0.2">
      <c r="G1067" s="3"/>
      <c r="H1067" s="3"/>
      <c r="I1067" s="3"/>
      <c r="J1067" s="3"/>
    </row>
    <row r="1068" spans="7:10" x14ac:dyDescent="0.2">
      <c r="G1068" s="3"/>
      <c r="H1068" s="3"/>
      <c r="I1068" s="3"/>
      <c r="J1068" s="3"/>
    </row>
    <row r="1069" spans="7:10" x14ac:dyDescent="0.2">
      <c r="G1069" s="3"/>
      <c r="H1069" s="3"/>
      <c r="I1069" s="3"/>
      <c r="J1069" s="3"/>
    </row>
    <row r="1070" spans="7:10" x14ac:dyDescent="0.2">
      <c r="G1070" s="3"/>
      <c r="H1070" s="3"/>
      <c r="I1070" s="3"/>
      <c r="J1070" s="3"/>
    </row>
    <row r="1071" spans="7:10" x14ac:dyDescent="0.2">
      <c r="G1071" s="3"/>
      <c r="H1071" s="3"/>
      <c r="I1071" s="3"/>
      <c r="J1071" s="3"/>
    </row>
    <row r="1072" spans="7:10" x14ac:dyDescent="0.2">
      <c r="G1072" s="3"/>
      <c r="H1072" s="3"/>
      <c r="I1072" s="3"/>
      <c r="J1072" s="3"/>
    </row>
    <row r="1073" spans="7:10" x14ac:dyDescent="0.2">
      <c r="G1073" s="3"/>
      <c r="H1073" s="3"/>
      <c r="I1073" s="3"/>
      <c r="J1073" s="3"/>
    </row>
    <row r="1074" spans="7:10" x14ac:dyDescent="0.2">
      <c r="G1074" s="3"/>
      <c r="H1074" s="3"/>
      <c r="I1074" s="3"/>
      <c r="J1074" s="3"/>
    </row>
    <row r="1075" spans="7:10" x14ac:dyDescent="0.2">
      <c r="G1075" s="3"/>
      <c r="H1075" s="3"/>
      <c r="I1075" s="3"/>
      <c r="J1075" s="3"/>
    </row>
    <row r="1076" spans="7:10" x14ac:dyDescent="0.2">
      <c r="G1076" s="3"/>
      <c r="H1076" s="3"/>
      <c r="I1076" s="3"/>
      <c r="J1076" s="3"/>
    </row>
    <row r="1077" spans="7:10" x14ac:dyDescent="0.2">
      <c r="G1077" s="3"/>
      <c r="H1077" s="3"/>
      <c r="I1077" s="3"/>
      <c r="J1077" s="3"/>
    </row>
    <row r="1078" spans="7:10" x14ac:dyDescent="0.2">
      <c r="G1078" s="3"/>
      <c r="H1078" s="3"/>
      <c r="I1078" s="3"/>
      <c r="J1078" s="3"/>
    </row>
    <row r="1079" spans="7:10" x14ac:dyDescent="0.2">
      <c r="G1079" s="3"/>
      <c r="H1079" s="3"/>
      <c r="I1079" s="3"/>
      <c r="J1079" s="3"/>
    </row>
    <row r="1080" spans="7:10" x14ac:dyDescent="0.2">
      <c r="G1080" s="3"/>
      <c r="H1080" s="3"/>
      <c r="I1080" s="3"/>
      <c r="J1080" s="3"/>
    </row>
    <row r="1081" spans="7:10" x14ac:dyDescent="0.2">
      <c r="G1081" s="3"/>
      <c r="H1081" s="3"/>
      <c r="I1081" s="3"/>
      <c r="J1081" s="3"/>
    </row>
    <row r="1082" spans="7:10" x14ac:dyDescent="0.2">
      <c r="G1082" s="3"/>
      <c r="H1082" s="3"/>
      <c r="I1082" s="3"/>
      <c r="J1082" s="3"/>
    </row>
    <row r="1083" spans="7:10" x14ac:dyDescent="0.2">
      <c r="G1083" s="3"/>
      <c r="H1083" s="3"/>
      <c r="I1083" s="3"/>
      <c r="J1083" s="3"/>
    </row>
    <row r="1084" spans="7:10" x14ac:dyDescent="0.2">
      <c r="G1084" s="3"/>
      <c r="H1084" s="3"/>
      <c r="I1084" s="3"/>
      <c r="J1084" s="3"/>
    </row>
    <row r="1085" spans="7:10" x14ac:dyDescent="0.2">
      <c r="G1085" s="3"/>
      <c r="H1085" s="3"/>
      <c r="I1085" s="3"/>
      <c r="J1085" s="3"/>
    </row>
    <row r="1086" spans="7:10" x14ac:dyDescent="0.2">
      <c r="G1086" s="3"/>
      <c r="H1086" s="3"/>
      <c r="I1086" s="3"/>
      <c r="J1086" s="3"/>
    </row>
    <row r="1087" spans="7:10" x14ac:dyDescent="0.2">
      <c r="G1087" s="3"/>
      <c r="H1087" s="3"/>
      <c r="I1087" s="3"/>
      <c r="J1087" s="3"/>
    </row>
    <row r="1088" spans="7:10" x14ac:dyDescent="0.2">
      <c r="G1088" s="3"/>
      <c r="H1088" s="3"/>
      <c r="I1088" s="3"/>
      <c r="J1088" s="3"/>
    </row>
    <row r="1089" spans="7:10" x14ac:dyDescent="0.2">
      <c r="G1089" s="3"/>
      <c r="H1089" s="3"/>
      <c r="I1089" s="3"/>
      <c r="J1089" s="3"/>
    </row>
    <row r="1090" spans="7:10" x14ac:dyDescent="0.2">
      <c r="G1090" s="3"/>
      <c r="H1090" s="3"/>
      <c r="I1090" s="3"/>
      <c r="J1090" s="3"/>
    </row>
    <row r="1091" spans="7:10" x14ac:dyDescent="0.2">
      <c r="G1091" s="3"/>
      <c r="H1091" s="3"/>
      <c r="I1091" s="3"/>
      <c r="J1091" s="3"/>
    </row>
    <row r="1092" spans="7:10" x14ac:dyDescent="0.2">
      <c r="G1092" s="3"/>
      <c r="H1092" s="3"/>
      <c r="I1092" s="3"/>
      <c r="J1092" s="3"/>
    </row>
    <row r="1093" spans="7:10" x14ac:dyDescent="0.2">
      <c r="G1093" s="3"/>
      <c r="H1093" s="3"/>
      <c r="I1093" s="3"/>
      <c r="J1093" s="3"/>
    </row>
    <row r="1094" spans="7:10" x14ac:dyDescent="0.2">
      <c r="G1094" s="3"/>
      <c r="H1094" s="3"/>
      <c r="I1094" s="3"/>
      <c r="J1094" s="3"/>
    </row>
    <row r="1095" spans="7:10" x14ac:dyDescent="0.2">
      <c r="G1095" s="3"/>
      <c r="H1095" s="3"/>
      <c r="I1095" s="3"/>
      <c r="J1095" s="3"/>
    </row>
    <row r="1096" spans="7:10" x14ac:dyDescent="0.2">
      <c r="G1096" s="3"/>
      <c r="H1096" s="3"/>
      <c r="I1096" s="3"/>
      <c r="J1096" s="3"/>
    </row>
    <row r="1097" spans="7:10" x14ac:dyDescent="0.2">
      <c r="G1097" s="3"/>
      <c r="H1097" s="3"/>
      <c r="I1097" s="3"/>
      <c r="J1097" s="3"/>
    </row>
    <row r="1098" spans="7:10" x14ac:dyDescent="0.2">
      <c r="G1098" s="3"/>
      <c r="H1098" s="3"/>
      <c r="I1098" s="3"/>
      <c r="J1098" s="3"/>
    </row>
    <row r="1099" spans="7:10" x14ac:dyDescent="0.2">
      <c r="G1099" s="3"/>
      <c r="H1099" s="3"/>
      <c r="I1099" s="3"/>
      <c r="J1099" s="3"/>
    </row>
    <row r="1100" spans="7:10" x14ac:dyDescent="0.2">
      <c r="G1100" s="3"/>
      <c r="H1100" s="3"/>
      <c r="I1100" s="3"/>
      <c r="J1100" s="3"/>
    </row>
    <row r="1101" spans="7:10" x14ac:dyDescent="0.2">
      <c r="G1101" s="3"/>
      <c r="H1101" s="3"/>
      <c r="I1101" s="3"/>
      <c r="J1101" s="3"/>
    </row>
    <row r="1102" spans="7:10" x14ac:dyDescent="0.2">
      <c r="G1102" s="3"/>
      <c r="H1102" s="3"/>
      <c r="I1102" s="3"/>
      <c r="J1102" s="3"/>
    </row>
    <row r="1103" spans="7:10" x14ac:dyDescent="0.2">
      <c r="G1103" s="3"/>
      <c r="H1103" s="3"/>
      <c r="I1103" s="3"/>
      <c r="J1103" s="3"/>
    </row>
    <row r="1104" spans="7:10" x14ac:dyDescent="0.2">
      <c r="G1104" s="3"/>
      <c r="H1104" s="3"/>
      <c r="I1104" s="3"/>
      <c r="J1104" s="3"/>
    </row>
    <row r="1105" spans="7:10" x14ac:dyDescent="0.2">
      <c r="G1105" s="3"/>
      <c r="H1105" s="3"/>
      <c r="I1105" s="3"/>
      <c r="J1105" s="3"/>
    </row>
    <row r="1106" spans="7:10" x14ac:dyDescent="0.2">
      <c r="G1106" s="3"/>
      <c r="H1106" s="3"/>
      <c r="I1106" s="3"/>
      <c r="J1106" s="3"/>
    </row>
    <row r="1107" spans="7:10" x14ac:dyDescent="0.2">
      <c r="G1107" s="3"/>
      <c r="H1107" s="3"/>
      <c r="I1107" s="3"/>
      <c r="J1107" s="3"/>
    </row>
    <row r="1108" spans="7:10" x14ac:dyDescent="0.2">
      <c r="G1108" s="3"/>
      <c r="H1108" s="3"/>
      <c r="I1108" s="3"/>
      <c r="J1108" s="3"/>
    </row>
    <row r="1109" spans="7:10" x14ac:dyDescent="0.2">
      <c r="G1109" s="3"/>
      <c r="H1109" s="3"/>
      <c r="I1109" s="3"/>
      <c r="J1109" s="3"/>
    </row>
    <row r="1110" spans="7:10" x14ac:dyDescent="0.2">
      <c r="G1110" s="3"/>
      <c r="H1110" s="3"/>
      <c r="I1110" s="3"/>
      <c r="J1110" s="3"/>
    </row>
    <row r="1111" spans="7:10" x14ac:dyDescent="0.2">
      <c r="G1111" s="3"/>
      <c r="H1111" s="3"/>
      <c r="I1111" s="3"/>
      <c r="J1111" s="3"/>
    </row>
    <row r="1112" spans="7:10" x14ac:dyDescent="0.2">
      <c r="G1112" s="3"/>
      <c r="H1112" s="3"/>
      <c r="I1112" s="3"/>
      <c r="J1112" s="3"/>
    </row>
    <row r="1113" spans="7:10" x14ac:dyDescent="0.2">
      <c r="G1113" s="3"/>
      <c r="H1113" s="3"/>
      <c r="I1113" s="3"/>
      <c r="J1113" s="3"/>
    </row>
    <row r="1114" spans="7:10" x14ac:dyDescent="0.2">
      <c r="G1114" s="3"/>
      <c r="H1114" s="3"/>
      <c r="I1114" s="3"/>
      <c r="J1114" s="3"/>
    </row>
    <row r="1115" spans="7:10" x14ac:dyDescent="0.2">
      <c r="G1115" s="3"/>
      <c r="H1115" s="3"/>
      <c r="I1115" s="3"/>
      <c r="J1115" s="3"/>
    </row>
    <row r="1116" spans="7:10" x14ac:dyDescent="0.2">
      <c r="G1116" s="3"/>
      <c r="H1116" s="3"/>
      <c r="I1116" s="3"/>
      <c r="J1116" s="3"/>
    </row>
    <row r="1117" spans="7:10" x14ac:dyDescent="0.2">
      <c r="G1117" s="3"/>
      <c r="H1117" s="3"/>
      <c r="I1117" s="3"/>
      <c r="J1117" s="3"/>
    </row>
    <row r="1118" spans="7:10" x14ac:dyDescent="0.2">
      <c r="G1118" s="3"/>
      <c r="H1118" s="3"/>
      <c r="I1118" s="3"/>
      <c r="J1118" s="3"/>
    </row>
    <row r="1119" spans="7:10" x14ac:dyDescent="0.2">
      <c r="G1119" s="3"/>
      <c r="H1119" s="3"/>
      <c r="I1119" s="3"/>
      <c r="J1119" s="3"/>
    </row>
    <row r="1120" spans="7:10" x14ac:dyDescent="0.2">
      <c r="G1120" s="3"/>
      <c r="H1120" s="3"/>
      <c r="I1120" s="3"/>
      <c r="J1120" s="3"/>
    </row>
    <row r="1121" spans="7:10" x14ac:dyDescent="0.2">
      <c r="G1121" s="3"/>
      <c r="H1121" s="3"/>
      <c r="I1121" s="3"/>
      <c r="J1121" s="3"/>
    </row>
    <row r="1122" spans="7:10" x14ac:dyDescent="0.2">
      <c r="G1122" s="3"/>
      <c r="H1122" s="3"/>
      <c r="I1122" s="3"/>
      <c r="J1122" s="3"/>
    </row>
    <row r="1123" spans="7:10" x14ac:dyDescent="0.2">
      <c r="G1123" s="3"/>
      <c r="H1123" s="3"/>
      <c r="I1123" s="3"/>
      <c r="J1123" s="3"/>
    </row>
    <row r="1124" spans="7:10" x14ac:dyDescent="0.2">
      <c r="G1124" s="3"/>
      <c r="H1124" s="3"/>
      <c r="I1124" s="3"/>
      <c r="J1124" s="3"/>
    </row>
    <row r="1125" spans="7:10" x14ac:dyDescent="0.2">
      <c r="G1125" s="3"/>
      <c r="H1125" s="3"/>
      <c r="I1125" s="3"/>
      <c r="J1125" s="3"/>
    </row>
    <row r="1126" spans="7:10" x14ac:dyDescent="0.2">
      <c r="G1126" s="3"/>
      <c r="H1126" s="3"/>
      <c r="I1126" s="3"/>
      <c r="J1126" s="3"/>
    </row>
    <row r="1127" spans="7:10" x14ac:dyDescent="0.2">
      <c r="G1127" s="3"/>
      <c r="H1127" s="3"/>
      <c r="I1127" s="3"/>
      <c r="J1127" s="3"/>
    </row>
    <row r="1128" spans="7:10" x14ac:dyDescent="0.2">
      <c r="G1128" s="3"/>
      <c r="H1128" s="3"/>
      <c r="I1128" s="3"/>
      <c r="J1128" s="3"/>
    </row>
    <row r="1129" spans="7:10" x14ac:dyDescent="0.2">
      <c r="G1129" s="3"/>
      <c r="H1129" s="3"/>
      <c r="I1129" s="3"/>
      <c r="J1129" s="3"/>
    </row>
    <row r="1130" spans="7:10" x14ac:dyDescent="0.2">
      <c r="G1130" s="3"/>
      <c r="H1130" s="3"/>
      <c r="I1130" s="3"/>
      <c r="J1130" s="3"/>
    </row>
    <row r="1131" spans="7:10" x14ac:dyDescent="0.2">
      <c r="G1131" s="3"/>
      <c r="H1131" s="3"/>
      <c r="I1131" s="3"/>
      <c r="J1131" s="3"/>
    </row>
    <row r="1132" spans="7:10" x14ac:dyDescent="0.2">
      <c r="G1132" s="3"/>
      <c r="H1132" s="3"/>
      <c r="I1132" s="3"/>
      <c r="J1132" s="3"/>
    </row>
    <row r="1133" spans="7:10" x14ac:dyDescent="0.2">
      <c r="G1133" s="3"/>
      <c r="H1133" s="3"/>
      <c r="I1133" s="3"/>
      <c r="J1133" s="3"/>
    </row>
    <row r="1134" spans="7:10" x14ac:dyDescent="0.2">
      <c r="G1134" s="3"/>
      <c r="H1134" s="3"/>
      <c r="I1134" s="3"/>
      <c r="J1134" s="3"/>
    </row>
    <row r="1135" spans="7:10" x14ac:dyDescent="0.2">
      <c r="G1135" s="3"/>
      <c r="H1135" s="3"/>
      <c r="I1135" s="3"/>
      <c r="J1135" s="3"/>
    </row>
    <row r="1136" spans="7:10" x14ac:dyDescent="0.2">
      <c r="G1136" s="3"/>
      <c r="H1136" s="3"/>
      <c r="I1136" s="3"/>
      <c r="J1136" s="3"/>
    </row>
    <row r="1137" spans="7:10" x14ac:dyDescent="0.2">
      <c r="G1137" s="3"/>
      <c r="H1137" s="3"/>
      <c r="I1137" s="3"/>
      <c r="J1137" s="3"/>
    </row>
    <row r="1138" spans="7:10" x14ac:dyDescent="0.2">
      <c r="G1138" s="3"/>
      <c r="H1138" s="3"/>
      <c r="I1138" s="3"/>
      <c r="J1138" s="3"/>
    </row>
    <row r="1139" spans="7:10" x14ac:dyDescent="0.2">
      <c r="G1139" s="3"/>
      <c r="H1139" s="3"/>
      <c r="I1139" s="3"/>
      <c r="J1139" s="3"/>
    </row>
    <row r="1140" spans="7:10" x14ac:dyDescent="0.2">
      <c r="G1140" s="3"/>
      <c r="H1140" s="3"/>
      <c r="I1140" s="3"/>
      <c r="J1140" s="3"/>
    </row>
    <row r="1141" spans="7:10" x14ac:dyDescent="0.2">
      <c r="G1141" s="3"/>
      <c r="H1141" s="3"/>
      <c r="I1141" s="3"/>
      <c r="J1141" s="3"/>
    </row>
    <row r="1142" spans="7:10" x14ac:dyDescent="0.2">
      <c r="G1142" s="3"/>
      <c r="H1142" s="3"/>
      <c r="I1142" s="3"/>
      <c r="J1142" s="3"/>
    </row>
    <row r="1143" spans="7:10" x14ac:dyDescent="0.2">
      <c r="G1143" s="3"/>
      <c r="H1143" s="3"/>
      <c r="I1143" s="3"/>
      <c r="J1143" s="3"/>
    </row>
    <row r="1144" spans="7:10" x14ac:dyDescent="0.2">
      <c r="G1144" s="3"/>
      <c r="H1144" s="3"/>
      <c r="I1144" s="3"/>
      <c r="J1144" s="3"/>
    </row>
    <row r="1145" spans="7:10" x14ac:dyDescent="0.2">
      <c r="G1145" s="3"/>
      <c r="H1145" s="3"/>
      <c r="I1145" s="3"/>
      <c r="J1145" s="3"/>
    </row>
    <row r="1146" spans="7:10" x14ac:dyDescent="0.2">
      <c r="G1146" s="3"/>
      <c r="H1146" s="3"/>
      <c r="I1146" s="3"/>
      <c r="J1146" s="3"/>
    </row>
    <row r="1147" spans="7:10" x14ac:dyDescent="0.2">
      <c r="G1147" s="3"/>
      <c r="H1147" s="3"/>
      <c r="I1147" s="3"/>
      <c r="J1147" s="3"/>
    </row>
    <row r="1148" spans="7:10" x14ac:dyDescent="0.2">
      <c r="G1148" s="3"/>
      <c r="H1148" s="3"/>
      <c r="I1148" s="3"/>
      <c r="J1148" s="3"/>
    </row>
    <row r="1149" spans="7:10" x14ac:dyDescent="0.2">
      <c r="G1149" s="3"/>
      <c r="H1149" s="3"/>
      <c r="I1149" s="3"/>
      <c r="J1149" s="3"/>
    </row>
    <row r="1150" spans="7:10" x14ac:dyDescent="0.2">
      <c r="G1150" s="3"/>
      <c r="H1150" s="3"/>
      <c r="I1150" s="3"/>
      <c r="J1150" s="3"/>
    </row>
    <row r="1151" spans="7:10" x14ac:dyDescent="0.2">
      <c r="G1151" s="3"/>
      <c r="H1151" s="3"/>
      <c r="I1151" s="3"/>
      <c r="J1151" s="3"/>
    </row>
    <row r="1152" spans="7:10" x14ac:dyDescent="0.2">
      <c r="G1152" s="3"/>
      <c r="H1152" s="3"/>
      <c r="I1152" s="3"/>
      <c r="J1152" s="3"/>
    </row>
    <row r="1153" spans="7:10" x14ac:dyDescent="0.2">
      <c r="G1153" s="3"/>
      <c r="H1153" s="3"/>
      <c r="I1153" s="3"/>
      <c r="J1153" s="3"/>
    </row>
    <row r="1154" spans="7:10" x14ac:dyDescent="0.2">
      <c r="G1154" s="3"/>
      <c r="H1154" s="3"/>
      <c r="I1154" s="3"/>
      <c r="J1154" s="3"/>
    </row>
    <row r="1155" spans="7:10" x14ac:dyDescent="0.2">
      <c r="G1155" s="3"/>
      <c r="H1155" s="3"/>
      <c r="I1155" s="3"/>
      <c r="J1155" s="3"/>
    </row>
    <row r="1156" spans="7:10" x14ac:dyDescent="0.2">
      <c r="G1156" s="3"/>
      <c r="H1156" s="3"/>
      <c r="I1156" s="3"/>
      <c r="J1156" s="3"/>
    </row>
    <row r="1157" spans="7:10" x14ac:dyDescent="0.2">
      <c r="G1157" s="3"/>
      <c r="H1157" s="3"/>
      <c r="I1157" s="3"/>
      <c r="J1157" s="3"/>
    </row>
    <row r="1158" spans="7:10" x14ac:dyDescent="0.2">
      <c r="G1158" s="3"/>
      <c r="H1158" s="3"/>
      <c r="I1158" s="3"/>
      <c r="J1158" s="3"/>
    </row>
    <row r="1159" spans="7:10" x14ac:dyDescent="0.2">
      <c r="G1159" s="3"/>
      <c r="H1159" s="3"/>
      <c r="I1159" s="3"/>
      <c r="J1159" s="3"/>
    </row>
    <row r="1160" spans="7:10" x14ac:dyDescent="0.2">
      <c r="G1160" s="3"/>
      <c r="H1160" s="3"/>
      <c r="I1160" s="3"/>
      <c r="J1160" s="3"/>
    </row>
    <row r="1161" spans="7:10" x14ac:dyDescent="0.2">
      <c r="G1161" s="3"/>
      <c r="H1161" s="3"/>
      <c r="I1161" s="3"/>
      <c r="J1161" s="3"/>
    </row>
    <row r="1162" spans="7:10" x14ac:dyDescent="0.2">
      <c r="G1162" s="3"/>
      <c r="H1162" s="3"/>
      <c r="I1162" s="3"/>
      <c r="J1162" s="3"/>
    </row>
    <row r="1163" spans="7:10" x14ac:dyDescent="0.2">
      <c r="G1163" s="3"/>
      <c r="H1163" s="3"/>
      <c r="I1163" s="3"/>
      <c r="J1163" s="3"/>
    </row>
    <row r="1164" spans="7:10" x14ac:dyDescent="0.2">
      <c r="G1164" s="3"/>
      <c r="H1164" s="3"/>
      <c r="I1164" s="3"/>
      <c r="J1164" s="3"/>
    </row>
    <row r="1165" spans="7:10" x14ac:dyDescent="0.2">
      <c r="G1165" s="3"/>
      <c r="H1165" s="3"/>
      <c r="I1165" s="3"/>
      <c r="J1165" s="3"/>
    </row>
    <row r="1166" spans="7:10" x14ac:dyDescent="0.2">
      <c r="G1166" s="3"/>
      <c r="H1166" s="3"/>
      <c r="I1166" s="3"/>
      <c r="J1166" s="3"/>
    </row>
    <row r="1167" spans="7:10" x14ac:dyDescent="0.2">
      <c r="G1167" s="3"/>
      <c r="H1167" s="3"/>
      <c r="I1167" s="3"/>
      <c r="J1167" s="3"/>
    </row>
    <row r="1168" spans="7:10" x14ac:dyDescent="0.2">
      <c r="G1168" s="3"/>
      <c r="H1168" s="3"/>
      <c r="I1168" s="3"/>
      <c r="J1168" s="3"/>
    </row>
    <row r="1169" spans="7:10" x14ac:dyDescent="0.2">
      <c r="G1169" s="3"/>
      <c r="H1169" s="3"/>
      <c r="I1169" s="3"/>
      <c r="J1169" s="3"/>
    </row>
    <row r="1170" spans="7:10" x14ac:dyDescent="0.2">
      <c r="G1170" s="3"/>
      <c r="H1170" s="3"/>
      <c r="I1170" s="3"/>
      <c r="J1170" s="3"/>
    </row>
    <row r="1171" spans="7:10" x14ac:dyDescent="0.2">
      <c r="G1171" s="3"/>
      <c r="H1171" s="3"/>
      <c r="I1171" s="3"/>
      <c r="J1171" s="3"/>
    </row>
    <row r="1172" spans="7:10" x14ac:dyDescent="0.2">
      <c r="G1172" s="3"/>
      <c r="H1172" s="3"/>
      <c r="I1172" s="3"/>
      <c r="J1172" s="3"/>
    </row>
    <row r="1173" spans="7:10" x14ac:dyDescent="0.2">
      <c r="G1173" s="3"/>
      <c r="H1173" s="3"/>
      <c r="I1173" s="3"/>
      <c r="J1173" s="3"/>
    </row>
    <row r="1174" spans="7:10" x14ac:dyDescent="0.2">
      <c r="G1174" s="3"/>
      <c r="H1174" s="3"/>
      <c r="I1174" s="3"/>
      <c r="J1174" s="3"/>
    </row>
    <row r="1175" spans="7:10" x14ac:dyDescent="0.2">
      <c r="G1175" s="3"/>
      <c r="H1175" s="3"/>
      <c r="I1175" s="3"/>
      <c r="J1175" s="3"/>
    </row>
    <row r="1176" spans="7:10" x14ac:dyDescent="0.2">
      <c r="G1176" s="3"/>
      <c r="H1176" s="3"/>
      <c r="I1176" s="3"/>
      <c r="J1176" s="3"/>
    </row>
    <row r="1177" spans="7:10" x14ac:dyDescent="0.2">
      <c r="G1177" s="3"/>
      <c r="H1177" s="3"/>
      <c r="I1177" s="3"/>
      <c r="J1177" s="3"/>
    </row>
    <row r="1178" spans="7:10" x14ac:dyDescent="0.2">
      <c r="G1178" s="3"/>
      <c r="H1178" s="3"/>
      <c r="I1178" s="3"/>
      <c r="J1178" s="3"/>
    </row>
    <row r="1179" spans="7:10" x14ac:dyDescent="0.2">
      <c r="G1179" s="3"/>
      <c r="H1179" s="3"/>
      <c r="I1179" s="3"/>
      <c r="J1179" s="3"/>
    </row>
    <row r="1180" spans="7:10" x14ac:dyDescent="0.2">
      <c r="G1180" s="3"/>
      <c r="H1180" s="3"/>
      <c r="I1180" s="3"/>
      <c r="J1180" s="3"/>
    </row>
    <row r="1181" spans="7:10" x14ac:dyDescent="0.2">
      <c r="G1181" s="3"/>
      <c r="H1181" s="3"/>
      <c r="I1181" s="3"/>
      <c r="J1181" s="3"/>
    </row>
    <row r="1182" spans="7:10" x14ac:dyDescent="0.2">
      <c r="G1182" s="3"/>
      <c r="H1182" s="3"/>
      <c r="I1182" s="3"/>
      <c r="J1182" s="3"/>
    </row>
    <row r="1183" spans="7:10" x14ac:dyDescent="0.2">
      <c r="G1183" s="3"/>
      <c r="H1183" s="3"/>
      <c r="I1183" s="3"/>
      <c r="J1183" s="3"/>
    </row>
    <row r="1184" spans="7:10" x14ac:dyDescent="0.2">
      <c r="G1184" s="3"/>
      <c r="H1184" s="3"/>
      <c r="I1184" s="3"/>
      <c r="J1184" s="3"/>
    </row>
    <row r="1185" spans="7:10" x14ac:dyDescent="0.2">
      <c r="G1185" s="3"/>
      <c r="H1185" s="3"/>
      <c r="I1185" s="3"/>
      <c r="J1185" s="3"/>
    </row>
    <row r="1186" spans="7:10" x14ac:dyDescent="0.2">
      <c r="G1186" s="3"/>
      <c r="H1186" s="3"/>
      <c r="I1186" s="3"/>
      <c r="J1186" s="3"/>
    </row>
    <row r="1187" spans="7:10" x14ac:dyDescent="0.2">
      <c r="G1187" s="3"/>
      <c r="H1187" s="3"/>
      <c r="I1187" s="3"/>
      <c r="J1187" s="3"/>
    </row>
    <row r="1188" spans="7:10" x14ac:dyDescent="0.2">
      <c r="G1188" s="3"/>
      <c r="H1188" s="3"/>
      <c r="I1188" s="3"/>
      <c r="J1188" s="3"/>
    </row>
    <row r="1189" spans="7:10" x14ac:dyDescent="0.2">
      <c r="G1189" s="3"/>
      <c r="H1189" s="3"/>
      <c r="I1189" s="3"/>
      <c r="J1189" s="3"/>
    </row>
    <row r="1190" spans="7:10" x14ac:dyDescent="0.2">
      <c r="G1190" s="3"/>
      <c r="H1190" s="3"/>
      <c r="I1190" s="3"/>
      <c r="J1190" s="3"/>
    </row>
    <row r="1191" spans="7:10" x14ac:dyDescent="0.2">
      <c r="G1191" s="3"/>
      <c r="H1191" s="3"/>
      <c r="I1191" s="3"/>
      <c r="J1191" s="3"/>
    </row>
    <row r="1192" spans="7:10" x14ac:dyDescent="0.2">
      <c r="G1192" s="3"/>
      <c r="H1192" s="3"/>
      <c r="I1192" s="3"/>
      <c r="J1192" s="3"/>
    </row>
    <row r="1193" spans="7:10" x14ac:dyDescent="0.2">
      <c r="G1193" s="3"/>
      <c r="H1193" s="3"/>
      <c r="I1193" s="3"/>
      <c r="J1193" s="3"/>
    </row>
    <row r="1194" spans="7:10" x14ac:dyDescent="0.2">
      <c r="G1194" s="3"/>
      <c r="H1194" s="3"/>
      <c r="I1194" s="3"/>
      <c r="J1194" s="3"/>
    </row>
    <row r="1195" spans="7:10" x14ac:dyDescent="0.2">
      <c r="G1195" s="3"/>
      <c r="H1195" s="3"/>
      <c r="I1195" s="3"/>
      <c r="J1195" s="3"/>
    </row>
    <row r="1196" spans="7:10" x14ac:dyDescent="0.2">
      <c r="G1196" s="3"/>
      <c r="H1196" s="3"/>
      <c r="I1196" s="3"/>
      <c r="J1196" s="3"/>
    </row>
    <row r="1197" spans="7:10" x14ac:dyDescent="0.2">
      <c r="G1197" s="3"/>
      <c r="H1197" s="3"/>
      <c r="I1197" s="3"/>
      <c r="J1197" s="3"/>
    </row>
    <row r="1198" spans="7:10" x14ac:dyDescent="0.2">
      <c r="G1198" s="3"/>
      <c r="H1198" s="3"/>
      <c r="I1198" s="3"/>
      <c r="J1198" s="3"/>
    </row>
    <row r="1199" spans="7:10" x14ac:dyDescent="0.2">
      <c r="G1199" s="3"/>
      <c r="H1199" s="3"/>
      <c r="I1199" s="3"/>
      <c r="J1199" s="3"/>
    </row>
    <row r="1200" spans="7:10" x14ac:dyDescent="0.2">
      <c r="G1200" s="3"/>
      <c r="H1200" s="3"/>
      <c r="I1200" s="3"/>
      <c r="J1200" s="3"/>
    </row>
    <row r="1201" spans="7:10" x14ac:dyDescent="0.2">
      <c r="G1201" s="3"/>
      <c r="H1201" s="3"/>
      <c r="I1201" s="3"/>
      <c r="J1201" s="3"/>
    </row>
    <row r="1202" spans="7:10" x14ac:dyDescent="0.2">
      <c r="G1202" s="3"/>
      <c r="H1202" s="3"/>
      <c r="I1202" s="3"/>
      <c r="J1202" s="3"/>
    </row>
    <row r="1203" spans="7:10" x14ac:dyDescent="0.2">
      <c r="G1203" s="3"/>
      <c r="H1203" s="3"/>
      <c r="I1203" s="3"/>
      <c r="J1203" s="3"/>
    </row>
    <row r="1204" spans="7:10" x14ac:dyDescent="0.2">
      <c r="G1204" s="3"/>
      <c r="H1204" s="3"/>
      <c r="I1204" s="3"/>
      <c r="J1204" s="3"/>
    </row>
    <row r="1205" spans="7:10" x14ac:dyDescent="0.2">
      <c r="G1205" s="3"/>
      <c r="H1205" s="3"/>
      <c r="I1205" s="3"/>
      <c r="J1205" s="3"/>
    </row>
    <row r="1206" spans="7:10" x14ac:dyDescent="0.2">
      <c r="G1206" s="3"/>
      <c r="H1206" s="3"/>
      <c r="I1206" s="3"/>
      <c r="J1206" s="3"/>
    </row>
    <row r="1207" spans="7:10" x14ac:dyDescent="0.2">
      <c r="G1207" s="3"/>
      <c r="H1207" s="3"/>
      <c r="I1207" s="3"/>
      <c r="J1207" s="3"/>
    </row>
    <row r="1208" spans="7:10" x14ac:dyDescent="0.2">
      <c r="G1208" s="3"/>
      <c r="H1208" s="3"/>
      <c r="I1208" s="3"/>
      <c r="J1208" s="3"/>
    </row>
    <row r="1209" spans="7:10" x14ac:dyDescent="0.2">
      <c r="G1209" s="3"/>
      <c r="H1209" s="3"/>
      <c r="I1209" s="3"/>
      <c r="J1209" s="3"/>
    </row>
    <row r="1210" spans="7:10" x14ac:dyDescent="0.2">
      <c r="G1210" s="3"/>
      <c r="H1210" s="3"/>
      <c r="I1210" s="3"/>
      <c r="J1210" s="3"/>
    </row>
    <row r="1211" spans="7:10" x14ac:dyDescent="0.2">
      <c r="G1211" s="3"/>
      <c r="H1211" s="3"/>
      <c r="I1211" s="3"/>
      <c r="J1211" s="3"/>
    </row>
    <row r="1212" spans="7:10" x14ac:dyDescent="0.2">
      <c r="G1212" s="3"/>
      <c r="H1212" s="3"/>
      <c r="I1212" s="3"/>
      <c r="J1212" s="3"/>
    </row>
    <row r="1213" spans="7:10" x14ac:dyDescent="0.2">
      <c r="G1213" s="3"/>
      <c r="H1213" s="3"/>
      <c r="I1213" s="3"/>
      <c r="J1213" s="3"/>
    </row>
    <row r="1214" spans="7:10" x14ac:dyDescent="0.2">
      <c r="G1214" s="3"/>
      <c r="H1214" s="3"/>
      <c r="I1214" s="3"/>
      <c r="J1214" s="3"/>
    </row>
    <row r="1215" spans="7:10" x14ac:dyDescent="0.2">
      <c r="G1215" s="3"/>
      <c r="H1215" s="3"/>
      <c r="I1215" s="3"/>
      <c r="J1215" s="3"/>
    </row>
    <row r="1216" spans="7:10" x14ac:dyDescent="0.2">
      <c r="G1216" s="3"/>
      <c r="H1216" s="3"/>
      <c r="I1216" s="3"/>
      <c r="J1216" s="3"/>
    </row>
    <row r="1217" spans="7:10" x14ac:dyDescent="0.2">
      <c r="G1217" s="3"/>
      <c r="H1217" s="3"/>
      <c r="I1217" s="3"/>
      <c r="J1217" s="3"/>
    </row>
    <row r="1218" spans="7:10" x14ac:dyDescent="0.2">
      <c r="G1218" s="3"/>
      <c r="H1218" s="3"/>
      <c r="I1218" s="3"/>
      <c r="J1218" s="3"/>
    </row>
    <row r="1219" spans="7:10" x14ac:dyDescent="0.2">
      <c r="G1219" s="3"/>
      <c r="H1219" s="3"/>
      <c r="I1219" s="3"/>
      <c r="J1219" s="3"/>
    </row>
    <row r="1220" spans="7:10" x14ac:dyDescent="0.2">
      <c r="G1220" s="3"/>
      <c r="H1220" s="3"/>
      <c r="I1220" s="3"/>
      <c r="J1220" s="3"/>
    </row>
    <row r="1221" spans="7:10" x14ac:dyDescent="0.2">
      <c r="G1221" s="3"/>
      <c r="H1221" s="3"/>
      <c r="I1221" s="3"/>
      <c r="J1221" s="3"/>
    </row>
    <row r="1222" spans="7:10" x14ac:dyDescent="0.2">
      <c r="G1222" s="3"/>
      <c r="H1222" s="3"/>
      <c r="I1222" s="3"/>
      <c r="J1222" s="3"/>
    </row>
    <row r="1223" spans="7:10" x14ac:dyDescent="0.2">
      <c r="G1223" s="3"/>
      <c r="H1223" s="3"/>
      <c r="I1223" s="3"/>
      <c r="J1223" s="3"/>
    </row>
    <row r="1224" spans="7:10" x14ac:dyDescent="0.2">
      <c r="G1224" s="3"/>
      <c r="H1224" s="3"/>
      <c r="I1224" s="3"/>
      <c r="J1224" s="3"/>
    </row>
    <row r="1225" spans="7:10" x14ac:dyDescent="0.2">
      <c r="G1225" s="3"/>
      <c r="H1225" s="3"/>
      <c r="I1225" s="3"/>
      <c r="J1225" s="3"/>
    </row>
    <row r="1226" spans="7:10" x14ac:dyDescent="0.2">
      <c r="G1226" s="3"/>
      <c r="H1226" s="3"/>
      <c r="I1226" s="3"/>
      <c r="J1226" s="3"/>
    </row>
    <row r="1227" spans="7:10" x14ac:dyDescent="0.2">
      <c r="G1227" s="3"/>
      <c r="H1227" s="3"/>
      <c r="I1227" s="3"/>
      <c r="J1227" s="3"/>
    </row>
    <row r="1228" spans="7:10" x14ac:dyDescent="0.2">
      <c r="G1228" s="3"/>
      <c r="H1228" s="3"/>
      <c r="I1228" s="3"/>
      <c r="J1228" s="3"/>
    </row>
    <row r="1229" spans="7:10" x14ac:dyDescent="0.2">
      <c r="G1229" s="3"/>
      <c r="H1229" s="3"/>
      <c r="I1229" s="3"/>
      <c r="J1229" s="3"/>
    </row>
    <row r="1230" spans="7:10" x14ac:dyDescent="0.2">
      <c r="G1230" s="3"/>
      <c r="H1230" s="3"/>
      <c r="I1230" s="3"/>
      <c r="J1230" s="3"/>
    </row>
    <row r="1231" spans="7:10" x14ac:dyDescent="0.2">
      <c r="G1231" s="3"/>
      <c r="H1231" s="3"/>
      <c r="I1231" s="3"/>
      <c r="J1231" s="3"/>
    </row>
    <row r="1232" spans="7:10" x14ac:dyDescent="0.2">
      <c r="G1232" s="3"/>
      <c r="H1232" s="3"/>
      <c r="I1232" s="3"/>
      <c r="J1232" s="3"/>
    </row>
    <row r="1233" spans="7:10" x14ac:dyDescent="0.2">
      <c r="G1233" s="3"/>
      <c r="H1233" s="3"/>
      <c r="I1233" s="3"/>
      <c r="J1233" s="3"/>
    </row>
    <row r="1234" spans="7:10" x14ac:dyDescent="0.2">
      <c r="G1234" s="3"/>
      <c r="H1234" s="3"/>
      <c r="I1234" s="3"/>
      <c r="J1234" s="3"/>
    </row>
    <row r="1235" spans="7:10" x14ac:dyDescent="0.2">
      <c r="G1235" s="3"/>
      <c r="H1235" s="3"/>
      <c r="I1235" s="3"/>
      <c r="J1235" s="3"/>
    </row>
    <row r="1236" spans="7:10" x14ac:dyDescent="0.2">
      <c r="G1236" s="3"/>
      <c r="H1236" s="3"/>
      <c r="I1236" s="3"/>
      <c r="J1236" s="3"/>
    </row>
    <row r="1237" spans="7:10" x14ac:dyDescent="0.2">
      <c r="G1237" s="3"/>
      <c r="H1237" s="3"/>
      <c r="I1237" s="3"/>
      <c r="J1237" s="3"/>
    </row>
    <row r="1238" spans="7:10" x14ac:dyDescent="0.2">
      <c r="G1238" s="3"/>
      <c r="H1238" s="3"/>
      <c r="I1238" s="3"/>
      <c r="J1238" s="3"/>
    </row>
    <row r="1239" spans="7:10" x14ac:dyDescent="0.2">
      <c r="G1239" s="3"/>
      <c r="H1239" s="3"/>
      <c r="I1239" s="3"/>
      <c r="J1239" s="3"/>
    </row>
    <row r="1240" spans="7:10" x14ac:dyDescent="0.2">
      <c r="G1240" s="3"/>
      <c r="H1240" s="3"/>
      <c r="I1240" s="3"/>
      <c r="J1240" s="3"/>
    </row>
    <row r="1241" spans="7:10" x14ac:dyDescent="0.2">
      <c r="G1241" s="3"/>
      <c r="H1241" s="3"/>
      <c r="I1241" s="3"/>
      <c r="J1241" s="3"/>
    </row>
    <row r="1242" spans="7:10" x14ac:dyDescent="0.2">
      <c r="G1242" s="3"/>
      <c r="H1242" s="3"/>
      <c r="I1242" s="3"/>
      <c r="J1242" s="3"/>
    </row>
    <row r="1243" spans="7:10" x14ac:dyDescent="0.2">
      <c r="G1243" s="3"/>
      <c r="H1243" s="3"/>
      <c r="I1243" s="3"/>
      <c r="J1243" s="3"/>
    </row>
    <row r="1244" spans="7:10" x14ac:dyDescent="0.2">
      <c r="G1244" s="3"/>
      <c r="H1244" s="3"/>
      <c r="I1244" s="3"/>
      <c r="J1244" s="3"/>
    </row>
    <row r="1245" spans="7:10" x14ac:dyDescent="0.2">
      <c r="G1245" s="3"/>
      <c r="H1245" s="3"/>
      <c r="I1245" s="3"/>
      <c r="J1245" s="3"/>
    </row>
    <row r="1246" spans="7:10" x14ac:dyDescent="0.2">
      <c r="G1246" s="3"/>
      <c r="H1246" s="3"/>
      <c r="I1246" s="3"/>
      <c r="J1246" s="3"/>
    </row>
    <row r="1247" spans="7:10" x14ac:dyDescent="0.2">
      <c r="G1247" s="3"/>
      <c r="H1247" s="3"/>
      <c r="I1247" s="3"/>
      <c r="J1247" s="3"/>
    </row>
    <row r="1248" spans="7:10" x14ac:dyDescent="0.2">
      <c r="G1248" s="3"/>
      <c r="H1248" s="3"/>
      <c r="I1248" s="3"/>
      <c r="J1248" s="3"/>
    </row>
    <row r="1249" spans="7:10" x14ac:dyDescent="0.2">
      <c r="G1249" s="3"/>
      <c r="H1249" s="3"/>
      <c r="I1249" s="3"/>
      <c r="J1249" s="3"/>
    </row>
    <row r="1250" spans="7:10" x14ac:dyDescent="0.2">
      <c r="G1250" s="3"/>
      <c r="H1250" s="3"/>
      <c r="I1250" s="3"/>
      <c r="J1250" s="3"/>
    </row>
    <row r="1251" spans="7:10" x14ac:dyDescent="0.2">
      <c r="G1251" s="3"/>
      <c r="H1251" s="3"/>
      <c r="I1251" s="3"/>
      <c r="J1251" s="3"/>
    </row>
    <row r="1252" spans="7:10" x14ac:dyDescent="0.2">
      <c r="G1252" s="3"/>
      <c r="H1252" s="3"/>
      <c r="I1252" s="3"/>
      <c r="J1252" s="3"/>
    </row>
    <row r="1253" spans="7:10" x14ac:dyDescent="0.2">
      <c r="G1253" s="3"/>
      <c r="H1253" s="3"/>
      <c r="I1253" s="3"/>
      <c r="J1253" s="3"/>
    </row>
    <row r="1254" spans="7:10" x14ac:dyDescent="0.2">
      <c r="G1254" s="3"/>
      <c r="H1254" s="3"/>
      <c r="I1254" s="3"/>
      <c r="J1254" s="3"/>
    </row>
    <row r="1255" spans="7:10" x14ac:dyDescent="0.2">
      <c r="G1255" s="3"/>
      <c r="H1255" s="3"/>
      <c r="I1255" s="3"/>
      <c r="J1255" s="3"/>
    </row>
    <row r="1256" spans="7:10" x14ac:dyDescent="0.2">
      <c r="G1256" s="3"/>
      <c r="H1256" s="3"/>
      <c r="I1256" s="3"/>
      <c r="J1256" s="3"/>
    </row>
    <row r="1257" spans="7:10" x14ac:dyDescent="0.2">
      <c r="G1257" s="3"/>
      <c r="H1257" s="3"/>
      <c r="I1257" s="3"/>
      <c r="J1257" s="3"/>
    </row>
    <row r="1258" spans="7:10" x14ac:dyDescent="0.2">
      <c r="G1258" s="3"/>
      <c r="H1258" s="3"/>
      <c r="I1258" s="3"/>
      <c r="J1258" s="3"/>
    </row>
    <row r="1259" spans="7:10" x14ac:dyDescent="0.2">
      <c r="G1259" s="3"/>
      <c r="H1259" s="3"/>
      <c r="I1259" s="3"/>
      <c r="J1259" s="3"/>
    </row>
    <row r="1260" spans="7:10" x14ac:dyDescent="0.2">
      <c r="G1260" s="3"/>
      <c r="H1260" s="3"/>
      <c r="I1260" s="3"/>
      <c r="J1260" s="3"/>
    </row>
    <row r="1261" spans="7:10" x14ac:dyDescent="0.2">
      <c r="G1261" s="3"/>
      <c r="H1261" s="3"/>
      <c r="I1261" s="3"/>
      <c r="J1261" s="3"/>
    </row>
    <row r="1262" spans="7:10" x14ac:dyDescent="0.2">
      <c r="G1262" s="3"/>
      <c r="H1262" s="3"/>
      <c r="I1262" s="3"/>
      <c r="J1262" s="3"/>
    </row>
    <row r="1263" spans="7:10" x14ac:dyDescent="0.2">
      <c r="G1263" s="3"/>
      <c r="H1263" s="3"/>
      <c r="I1263" s="3"/>
      <c r="J1263" s="3"/>
    </row>
    <row r="1264" spans="7:10" x14ac:dyDescent="0.2">
      <c r="G1264" s="3"/>
      <c r="H1264" s="3"/>
      <c r="I1264" s="3"/>
      <c r="J1264" s="3"/>
    </row>
    <row r="1265" spans="7:10" x14ac:dyDescent="0.2">
      <c r="G1265" s="3"/>
      <c r="H1265" s="3"/>
      <c r="I1265" s="3"/>
      <c r="J1265" s="3"/>
    </row>
    <row r="1266" spans="7:10" x14ac:dyDescent="0.2">
      <c r="G1266" s="3"/>
      <c r="H1266" s="3"/>
      <c r="I1266" s="3"/>
      <c r="J1266" s="3"/>
    </row>
    <row r="1267" spans="7:10" x14ac:dyDescent="0.2">
      <c r="G1267" s="3"/>
      <c r="H1267" s="3"/>
      <c r="I1267" s="3"/>
      <c r="J1267" s="3"/>
    </row>
    <row r="1268" spans="7:10" x14ac:dyDescent="0.2">
      <c r="G1268" s="3"/>
      <c r="H1268" s="3"/>
      <c r="I1268" s="3"/>
      <c r="J1268" s="3"/>
    </row>
    <row r="1269" spans="7:10" x14ac:dyDescent="0.2">
      <c r="G1269" s="3"/>
      <c r="H1269" s="3"/>
      <c r="I1269" s="3"/>
      <c r="J1269" s="3"/>
    </row>
    <row r="1270" spans="7:10" x14ac:dyDescent="0.2">
      <c r="G1270" s="3"/>
      <c r="H1270" s="3"/>
      <c r="I1270" s="3"/>
      <c r="J1270" s="3"/>
    </row>
    <row r="1271" spans="7:10" x14ac:dyDescent="0.2">
      <c r="G1271" s="3"/>
      <c r="H1271" s="3"/>
      <c r="I1271" s="3"/>
      <c r="J1271" s="3"/>
    </row>
    <row r="1272" spans="7:10" x14ac:dyDescent="0.2">
      <c r="G1272" s="3"/>
      <c r="H1272" s="3"/>
      <c r="I1272" s="3"/>
      <c r="J1272" s="3"/>
    </row>
    <row r="1273" spans="7:10" x14ac:dyDescent="0.2">
      <c r="G1273" s="3"/>
      <c r="H1273" s="3"/>
      <c r="I1273" s="3"/>
      <c r="J1273" s="3"/>
    </row>
    <row r="1274" spans="7:10" x14ac:dyDescent="0.2">
      <c r="G1274" s="3"/>
      <c r="H1274" s="3"/>
      <c r="I1274" s="3"/>
      <c r="J1274" s="3"/>
    </row>
    <row r="1275" spans="7:10" x14ac:dyDescent="0.2">
      <c r="G1275" s="3"/>
      <c r="H1275" s="3"/>
      <c r="I1275" s="3"/>
      <c r="J1275" s="3"/>
    </row>
    <row r="1276" spans="7:10" x14ac:dyDescent="0.2">
      <c r="G1276" s="3"/>
      <c r="H1276" s="3"/>
      <c r="I1276" s="3"/>
      <c r="J1276" s="3"/>
    </row>
    <row r="1277" spans="7:10" x14ac:dyDescent="0.2">
      <c r="G1277" s="3"/>
      <c r="H1277" s="3"/>
      <c r="I1277" s="3"/>
      <c r="J1277" s="3"/>
    </row>
    <row r="1278" spans="7:10" x14ac:dyDescent="0.2">
      <c r="G1278" s="3"/>
      <c r="H1278" s="3"/>
      <c r="I1278" s="3"/>
      <c r="J1278" s="3"/>
    </row>
    <row r="1279" spans="7:10" x14ac:dyDescent="0.2">
      <c r="G1279" s="3"/>
      <c r="H1279" s="3"/>
      <c r="I1279" s="3"/>
      <c r="J1279" s="3"/>
    </row>
    <row r="1280" spans="7:10" x14ac:dyDescent="0.2">
      <c r="G1280" s="3"/>
      <c r="H1280" s="3"/>
      <c r="I1280" s="3"/>
      <c r="J1280" s="3"/>
    </row>
    <row r="1281" spans="7:10" x14ac:dyDescent="0.2">
      <c r="G1281" s="3"/>
      <c r="H1281" s="3"/>
      <c r="I1281" s="3"/>
      <c r="J1281" s="3"/>
    </row>
    <row r="1282" spans="7:10" x14ac:dyDescent="0.2">
      <c r="G1282" s="3"/>
      <c r="H1282" s="3"/>
      <c r="I1282" s="3"/>
      <c r="J1282" s="3"/>
    </row>
    <row r="1283" spans="7:10" x14ac:dyDescent="0.2">
      <c r="G1283" s="3"/>
      <c r="H1283" s="3"/>
      <c r="I1283" s="3"/>
      <c r="J1283" s="3"/>
    </row>
    <row r="1284" spans="7:10" x14ac:dyDescent="0.2">
      <c r="G1284" s="3"/>
      <c r="H1284" s="3"/>
      <c r="I1284" s="3"/>
      <c r="J1284" s="3"/>
    </row>
    <row r="1285" spans="7:10" x14ac:dyDescent="0.2">
      <c r="G1285" s="3"/>
      <c r="H1285" s="3"/>
      <c r="I1285" s="3"/>
      <c r="J1285" s="3"/>
    </row>
    <row r="1286" spans="7:10" x14ac:dyDescent="0.2">
      <c r="G1286" s="3"/>
      <c r="H1286" s="3"/>
      <c r="I1286" s="3"/>
      <c r="J1286" s="3"/>
    </row>
    <row r="1287" spans="7:10" x14ac:dyDescent="0.2">
      <c r="G1287" s="3"/>
      <c r="H1287" s="3"/>
      <c r="I1287" s="3"/>
      <c r="J1287" s="3"/>
    </row>
    <row r="1288" spans="7:10" x14ac:dyDescent="0.2">
      <c r="G1288" s="3"/>
      <c r="H1288" s="3"/>
      <c r="I1288" s="3"/>
      <c r="J1288" s="3"/>
    </row>
    <row r="1289" spans="7:10" x14ac:dyDescent="0.2">
      <c r="G1289" s="3"/>
      <c r="H1289" s="3"/>
      <c r="I1289" s="3"/>
      <c r="J1289" s="3"/>
    </row>
    <row r="1290" spans="7:10" x14ac:dyDescent="0.2">
      <c r="G1290" s="3"/>
      <c r="H1290" s="3"/>
      <c r="I1290" s="3"/>
      <c r="J1290" s="3"/>
    </row>
    <row r="1291" spans="7:10" x14ac:dyDescent="0.2">
      <c r="G1291" s="3"/>
      <c r="H1291" s="3"/>
      <c r="I1291" s="3"/>
      <c r="J1291" s="3"/>
    </row>
    <row r="1292" spans="7:10" x14ac:dyDescent="0.2">
      <c r="G1292" s="3"/>
      <c r="H1292" s="3"/>
      <c r="I1292" s="3"/>
      <c r="J1292" s="3"/>
    </row>
    <row r="1293" spans="7:10" x14ac:dyDescent="0.2">
      <c r="G1293" s="3"/>
      <c r="H1293" s="3"/>
      <c r="I1293" s="3"/>
      <c r="J1293" s="3"/>
    </row>
    <row r="1294" spans="7:10" x14ac:dyDescent="0.2">
      <c r="G1294" s="3"/>
      <c r="H1294" s="3"/>
      <c r="I1294" s="3"/>
      <c r="J1294" s="3"/>
    </row>
    <row r="1295" spans="7:10" x14ac:dyDescent="0.2">
      <c r="G1295" s="3"/>
      <c r="H1295" s="3"/>
      <c r="I1295" s="3"/>
      <c r="J1295" s="3"/>
    </row>
    <row r="1296" spans="7:10" x14ac:dyDescent="0.2">
      <c r="G1296" s="3"/>
      <c r="H1296" s="3"/>
      <c r="I1296" s="3"/>
      <c r="J1296" s="3"/>
    </row>
    <row r="1297" spans="7:10" x14ac:dyDescent="0.2">
      <c r="G1297" s="3"/>
      <c r="H1297" s="3"/>
      <c r="I1297" s="3"/>
      <c r="J1297" s="3"/>
    </row>
    <row r="1298" spans="7:10" x14ac:dyDescent="0.2">
      <c r="G1298" s="3"/>
      <c r="H1298" s="3"/>
      <c r="I1298" s="3"/>
      <c r="J1298" s="3"/>
    </row>
    <row r="1299" spans="7:10" x14ac:dyDescent="0.2">
      <c r="G1299" s="3"/>
      <c r="H1299" s="3"/>
      <c r="I1299" s="3"/>
      <c r="J1299" s="3"/>
    </row>
    <row r="1300" spans="7:10" x14ac:dyDescent="0.2">
      <c r="G1300" s="3"/>
      <c r="H1300" s="3"/>
      <c r="I1300" s="3"/>
      <c r="J1300" s="3"/>
    </row>
    <row r="1301" spans="7:10" x14ac:dyDescent="0.2">
      <c r="G1301" s="3"/>
      <c r="H1301" s="3"/>
      <c r="I1301" s="3"/>
      <c r="J1301" s="3"/>
    </row>
    <row r="1302" spans="7:10" x14ac:dyDescent="0.2">
      <c r="G1302" s="3"/>
      <c r="H1302" s="3"/>
      <c r="I1302" s="3"/>
      <c r="J1302" s="3"/>
    </row>
    <row r="1303" spans="7:10" x14ac:dyDescent="0.2">
      <c r="G1303" s="3"/>
      <c r="H1303" s="3"/>
      <c r="I1303" s="3"/>
      <c r="J1303" s="3"/>
    </row>
    <row r="1304" spans="7:10" x14ac:dyDescent="0.2">
      <c r="G1304" s="3"/>
      <c r="H1304" s="3"/>
      <c r="I1304" s="3"/>
      <c r="J1304" s="3"/>
    </row>
    <row r="1305" spans="7:10" x14ac:dyDescent="0.2">
      <c r="G1305" s="3"/>
      <c r="H1305" s="3"/>
      <c r="I1305" s="3"/>
      <c r="J1305" s="3"/>
    </row>
    <row r="1306" spans="7:10" x14ac:dyDescent="0.2">
      <c r="G1306" s="3"/>
      <c r="H1306" s="3"/>
      <c r="I1306" s="3"/>
      <c r="J1306" s="3"/>
    </row>
    <row r="1307" spans="7:10" x14ac:dyDescent="0.2">
      <c r="G1307" s="3"/>
      <c r="H1307" s="3"/>
      <c r="I1307" s="3"/>
      <c r="J1307" s="3"/>
    </row>
    <row r="1308" spans="7:10" x14ac:dyDescent="0.2">
      <c r="G1308" s="3"/>
      <c r="H1308" s="3"/>
      <c r="I1308" s="3"/>
      <c r="J1308" s="3"/>
    </row>
    <row r="1309" spans="7:10" x14ac:dyDescent="0.2">
      <c r="G1309" s="3"/>
      <c r="H1309" s="3"/>
      <c r="I1309" s="3"/>
      <c r="J1309" s="3"/>
    </row>
    <row r="1310" spans="7:10" x14ac:dyDescent="0.2">
      <c r="G1310" s="3"/>
      <c r="H1310" s="3"/>
      <c r="I1310" s="3"/>
      <c r="J1310" s="3"/>
    </row>
    <row r="1311" spans="7:10" x14ac:dyDescent="0.2">
      <c r="G1311" s="3"/>
      <c r="H1311" s="3"/>
      <c r="I1311" s="3"/>
      <c r="J1311" s="3"/>
    </row>
    <row r="1312" spans="7:10" x14ac:dyDescent="0.2">
      <c r="G1312" s="3"/>
      <c r="H1312" s="3"/>
      <c r="I1312" s="3"/>
      <c r="J1312" s="3"/>
    </row>
    <row r="1313" spans="7:10" x14ac:dyDescent="0.2">
      <c r="G1313" s="3"/>
      <c r="H1313" s="3"/>
      <c r="I1313" s="3"/>
      <c r="J1313" s="3"/>
    </row>
    <row r="1314" spans="7:10" x14ac:dyDescent="0.2">
      <c r="G1314" s="3"/>
      <c r="H1314" s="3"/>
      <c r="I1314" s="3"/>
      <c r="J1314" s="3"/>
    </row>
    <row r="1315" spans="7:10" x14ac:dyDescent="0.2">
      <c r="G1315" s="3"/>
      <c r="H1315" s="3"/>
      <c r="I1315" s="3"/>
      <c r="J1315" s="3"/>
    </row>
    <row r="1316" spans="7:10" x14ac:dyDescent="0.2">
      <c r="G1316" s="3"/>
      <c r="H1316" s="3"/>
      <c r="I1316" s="3"/>
      <c r="J1316" s="3"/>
    </row>
    <row r="1317" spans="7:10" x14ac:dyDescent="0.2">
      <c r="G1317" s="3"/>
      <c r="H1317" s="3"/>
      <c r="I1317" s="3"/>
      <c r="J1317" s="3"/>
    </row>
    <row r="1318" spans="7:10" x14ac:dyDescent="0.2">
      <c r="G1318" s="3"/>
      <c r="H1318" s="3"/>
      <c r="I1318" s="3"/>
      <c r="J1318" s="3"/>
    </row>
    <row r="1319" spans="7:10" x14ac:dyDescent="0.2">
      <c r="G1319" s="3"/>
      <c r="H1319" s="3"/>
      <c r="I1319" s="3"/>
      <c r="J1319" s="3"/>
    </row>
    <row r="1320" spans="7:10" x14ac:dyDescent="0.2">
      <c r="G1320" s="3"/>
      <c r="H1320" s="3"/>
      <c r="I1320" s="3"/>
      <c r="J1320" s="3"/>
    </row>
    <row r="1321" spans="7:10" x14ac:dyDescent="0.2">
      <c r="G1321" s="3"/>
      <c r="H1321" s="3"/>
      <c r="I1321" s="3"/>
      <c r="J1321" s="3"/>
    </row>
    <row r="1322" spans="7:10" x14ac:dyDescent="0.2">
      <c r="G1322" s="3"/>
      <c r="H1322" s="3"/>
      <c r="I1322" s="3"/>
      <c r="J1322" s="3"/>
    </row>
    <row r="1323" spans="7:10" x14ac:dyDescent="0.2">
      <c r="G1323" s="3"/>
      <c r="H1323" s="3"/>
      <c r="I1323" s="3"/>
      <c r="J1323" s="3"/>
    </row>
    <row r="1324" spans="7:10" x14ac:dyDescent="0.2">
      <c r="G1324" s="3"/>
      <c r="H1324" s="3"/>
      <c r="I1324" s="3"/>
      <c r="J1324" s="3"/>
    </row>
    <row r="1325" spans="7:10" x14ac:dyDescent="0.2">
      <c r="G1325" s="3"/>
      <c r="H1325" s="3"/>
      <c r="I1325" s="3"/>
      <c r="J1325" s="3"/>
    </row>
    <row r="1326" spans="7:10" x14ac:dyDescent="0.2">
      <c r="G1326" s="3"/>
      <c r="H1326" s="3"/>
      <c r="I1326" s="3"/>
      <c r="J1326" s="3"/>
    </row>
    <row r="1327" spans="7:10" x14ac:dyDescent="0.2">
      <c r="G1327" s="3"/>
      <c r="H1327" s="3"/>
      <c r="I1327" s="3"/>
      <c r="J1327" s="3"/>
    </row>
    <row r="1328" spans="7:10" x14ac:dyDescent="0.2">
      <c r="G1328" s="3"/>
      <c r="H1328" s="3"/>
      <c r="I1328" s="3"/>
      <c r="J1328" s="3"/>
    </row>
    <row r="1329" spans="7:10" x14ac:dyDescent="0.2">
      <c r="G1329" s="3"/>
      <c r="H1329" s="3"/>
      <c r="I1329" s="3"/>
      <c r="J1329" s="3"/>
    </row>
    <row r="1330" spans="7:10" x14ac:dyDescent="0.2">
      <c r="G1330" s="3"/>
      <c r="H1330" s="3"/>
      <c r="I1330" s="3"/>
      <c r="J1330" s="3"/>
    </row>
    <row r="1331" spans="7:10" x14ac:dyDescent="0.2">
      <c r="G1331" s="3"/>
      <c r="H1331" s="3"/>
      <c r="I1331" s="3"/>
      <c r="J1331" s="3"/>
    </row>
    <row r="1332" spans="7:10" x14ac:dyDescent="0.2">
      <c r="G1332" s="3"/>
      <c r="H1332" s="3"/>
      <c r="I1332" s="3"/>
      <c r="J1332" s="3"/>
    </row>
    <row r="1333" spans="7:10" x14ac:dyDescent="0.2">
      <c r="G1333" s="3"/>
      <c r="H1333" s="3"/>
      <c r="I1333" s="3"/>
      <c r="J1333" s="3"/>
    </row>
    <row r="1334" spans="7:10" x14ac:dyDescent="0.2">
      <c r="G1334" s="3"/>
      <c r="H1334" s="3"/>
      <c r="I1334" s="3"/>
      <c r="J1334" s="3"/>
    </row>
    <row r="1335" spans="7:10" x14ac:dyDescent="0.2">
      <c r="G1335" s="3"/>
      <c r="H1335" s="3"/>
      <c r="I1335" s="3"/>
      <c r="J1335" s="3"/>
    </row>
    <row r="1336" spans="7:10" x14ac:dyDescent="0.2">
      <c r="G1336" s="3"/>
      <c r="H1336" s="3"/>
      <c r="I1336" s="3"/>
      <c r="J1336" s="3"/>
    </row>
    <row r="1337" spans="7:10" x14ac:dyDescent="0.2">
      <c r="G1337" s="3"/>
      <c r="H1337" s="3"/>
      <c r="I1337" s="3"/>
      <c r="J1337" s="3"/>
    </row>
    <row r="1338" spans="7:10" x14ac:dyDescent="0.2">
      <c r="G1338" s="3"/>
      <c r="H1338" s="3"/>
      <c r="I1338" s="3"/>
      <c r="J1338" s="3"/>
    </row>
    <row r="1339" spans="7:10" x14ac:dyDescent="0.2">
      <c r="G1339" s="3"/>
      <c r="H1339" s="3"/>
      <c r="I1339" s="3"/>
      <c r="J1339" s="3"/>
    </row>
    <row r="1340" spans="7:10" x14ac:dyDescent="0.2">
      <c r="G1340" s="3"/>
      <c r="H1340" s="3"/>
      <c r="I1340" s="3"/>
      <c r="J1340" s="3"/>
    </row>
    <row r="1341" spans="7:10" x14ac:dyDescent="0.2">
      <c r="G1341" s="3"/>
      <c r="H1341" s="3"/>
      <c r="I1341" s="3"/>
      <c r="J1341" s="3"/>
    </row>
    <row r="1342" spans="7:10" x14ac:dyDescent="0.2">
      <c r="G1342" s="3"/>
      <c r="H1342" s="3"/>
      <c r="I1342" s="3"/>
      <c r="J1342" s="3"/>
    </row>
    <row r="1343" spans="7:10" x14ac:dyDescent="0.2">
      <c r="G1343" s="3"/>
      <c r="H1343" s="3"/>
      <c r="I1343" s="3"/>
      <c r="J1343" s="3"/>
    </row>
    <row r="1344" spans="7:10" x14ac:dyDescent="0.2">
      <c r="G1344" s="3"/>
      <c r="H1344" s="3"/>
      <c r="I1344" s="3"/>
      <c r="J1344" s="3"/>
    </row>
    <row r="1345" spans="7:10" x14ac:dyDescent="0.2">
      <c r="G1345" s="3"/>
      <c r="H1345" s="3"/>
      <c r="I1345" s="3"/>
      <c r="J1345" s="3"/>
    </row>
    <row r="1346" spans="7:10" x14ac:dyDescent="0.2">
      <c r="G1346" s="3"/>
      <c r="H1346" s="3"/>
      <c r="I1346" s="3"/>
      <c r="J1346" s="3"/>
    </row>
    <row r="1347" spans="7:10" x14ac:dyDescent="0.2">
      <c r="G1347" s="3"/>
      <c r="H1347" s="3"/>
      <c r="I1347" s="3"/>
      <c r="J1347" s="3"/>
    </row>
    <row r="1348" spans="7:10" x14ac:dyDescent="0.2">
      <c r="G1348" s="3"/>
      <c r="H1348" s="3"/>
      <c r="I1348" s="3"/>
      <c r="J1348" s="3"/>
    </row>
    <row r="1349" spans="7:10" x14ac:dyDescent="0.2">
      <c r="G1349" s="3"/>
      <c r="H1349" s="3"/>
      <c r="I1349" s="3"/>
      <c r="J1349" s="3"/>
    </row>
    <row r="1350" spans="7:10" x14ac:dyDescent="0.2">
      <c r="G1350" s="3"/>
      <c r="H1350" s="3"/>
      <c r="I1350" s="3"/>
      <c r="J1350" s="3"/>
    </row>
    <row r="1351" spans="7:10" x14ac:dyDescent="0.2">
      <c r="G1351" s="3"/>
      <c r="H1351" s="3"/>
      <c r="I1351" s="3"/>
      <c r="J1351" s="3"/>
    </row>
    <row r="1352" spans="7:10" x14ac:dyDescent="0.2">
      <c r="G1352" s="3"/>
      <c r="H1352" s="3"/>
      <c r="I1352" s="3"/>
      <c r="J1352" s="3"/>
    </row>
    <row r="1353" spans="7:10" x14ac:dyDescent="0.2">
      <c r="G1353" s="3"/>
      <c r="H1353" s="3"/>
      <c r="I1353" s="3"/>
      <c r="J1353" s="3"/>
    </row>
    <row r="1354" spans="7:10" x14ac:dyDescent="0.2">
      <c r="G1354" s="3"/>
      <c r="H1354" s="3"/>
      <c r="I1354" s="3"/>
      <c r="J1354" s="3"/>
    </row>
    <row r="1355" spans="7:10" x14ac:dyDescent="0.2">
      <c r="G1355" s="3"/>
      <c r="H1355" s="3"/>
      <c r="I1355" s="3"/>
      <c r="J1355" s="3"/>
    </row>
    <row r="1356" spans="7:10" x14ac:dyDescent="0.2">
      <c r="G1356" s="3"/>
      <c r="H1356" s="3"/>
      <c r="I1356" s="3"/>
      <c r="J1356" s="3"/>
    </row>
    <row r="1357" spans="7:10" x14ac:dyDescent="0.2">
      <c r="G1357" s="3"/>
      <c r="H1357" s="3"/>
      <c r="I1357" s="3"/>
      <c r="J1357" s="3"/>
    </row>
    <row r="1358" spans="7:10" x14ac:dyDescent="0.2">
      <c r="G1358" s="3"/>
      <c r="H1358" s="3"/>
      <c r="I1358" s="3"/>
      <c r="J1358" s="3"/>
    </row>
    <row r="1359" spans="7:10" x14ac:dyDescent="0.2">
      <c r="G1359" s="3"/>
      <c r="H1359" s="3"/>
      <c r="I1359" s="3"/>
      <c r="J1359" s="3"/>
    </row>
    <row r="1360" spans="7:10" x14ac:dyDescent="0.2">
      <c r="G1360" s="3"/>
      <c r="H1360" s="3"/>
      <c r="I1360" s="3"/>
      <c r="J1360" s="3"/>
    </row>
    <row r="1361" spans="7:10" x14ac:dyDescent="0.2">
      <c r="G1361" s="3"/>
      <c r="H1361" s="3"/>
      <c r="I1361" s="3"/>
      <c r="J1361" s="3"/>
    </row>
    <row r="1362" spans="7:10" x14ac:dyDescent="0.2">
      <c r="G1362" s="3"/>
      <c r="H1362" s="3"/>
      <c r="I1362" s="3"/>
      <c r="J1362" s="3"/>
    </row>
    <row r="1363" spans="7:10" x14ac:dyDescent="0.2">
      <c r="G1363" s="3"/>
      <c r="H1363" s="3"/>
      <c r="I1363" s="3"/>
      <c r="J1363" s="3"/>
    </row>
    <row r="1364" spans="7:10" x14ac:dyDescent="0.2">
      <c r="G1364" s="3"/>
      <c r="H1364" s="3"/>
      <c r="I1364" s="3"/>
      <c r="J1364" s="3"/>
    </row>
    <row r="1365" spans="7:10" x14ac:dyDescent="0.2">
      <c r="G1365" s="3"/>
      <c r="H1365" s="3"/>
      <c r="I1365" s="3"/>
      <c r="J1365" s="3"/>
    </row>
    <row r="1366" spans="7:10" x14ac:dyDescent="0.2">
      <c r="G1366" s="3"/>
      <c r="H1366" s="3"/>
      <c r="I1366" s="3"/>
      <c r="J1366" s="3"/>
    </row>
    <row r="1367" spans="7:10" x14ac:dyDescent="0.2">
      <c r="G1367" s="3"/>
      <c r="H1367" s="3"/>
      <c r="I1367" s="3"/>
      <c r="J1367" s="3"/>
    </row>
    <row r="1368" spans="7:10" x14ac:dyDescent="0.2">
      <c r="G1368" s="3"/>
      <c r="H1368" s="3"/>
      <c r="I1368" s="3"/>
      <c r="J1368" s="3"/>
    </row>
    <row r="1369" spans="7:10" x14ac:dyDescent="0.2">
      <c r="G1369" s="3"/>
      <c r="H1369" s="3"/>
      <c r="I1369" s="3"/>
      <c r="J1369" s="3"/>
    </row>
    <row r="1370" spans="7:10" x14ac:dyDescent="0.2">
      <c r="G1370" s="3"/>
      <c r="H1370" s="3"/>
      <c r="I1370" s="3"/>
      <c r="J1370" s="3"/>
    </row>
    <row r="1371" spans="7:10" x14ac:dyDescent="0.2">
      <c r="G1371" s="3"/>
      <c r="H1371" s="3"/>
      <c r="I1371" s="3"/>
      <c r="J1371" s="3"/>
    </row>
    <row r="1372" spans="7:10" x14ac:dyDescent="0.2">
      <c r="G1372" s="3"/>
      <c r="H1372" s="3"/>
      <c r="I1372" s="3"/>
      <c r="J1372" s="3"/>
    </row>
    <row r="1373" spans="7:10" x14ac:dyDescent="0.2">
      <c r="G1373" s="3"/>
      <c r="H1373" s="3"/>
      <c r="I1373" s="3"/>
      <c r="J1373" s="3"/>
    </row>
    <row r="1374" spans="7:10" x14ac:dyDescent="0.2">
      <c r="G1374" s="3"/>
      <c r="H1374" s="3"/>
      <c r="I1374" s="3"/>
      <c r="J1374" s="3"/>
    </row>
    <row r="1375" spans="7:10" x14ac:dyDescent="0.2">
      <c r="G1375" s="3"/>
      <c r="H1375" s="3"/>
      <c r="I1375" s="3"/>
      <c r="J1375" s="3"/>
    </row>
    <row r="1376" spans="7:10" x14ac:dyDescent="0.2">
      <c r="G1376" s="3"/>
      <c r="H1376" s="3"/>
      <c r="I1376" s="3"/>
      <c r="J1376" s="3"/>
    </row>
    <row r="1377" spans="7:10" x14ac:dyDescent="0.2">
      <c r="G1377" s="3"/>
      <c r="H1377" s="3"/>
      <c r="I1377" s="3"/>
      <c r="J1377" s="3"/>
    </row>
    <row r="1378" spans="7:10" x14ac:dyDescent="0.2">
      <c r="G1378" s="3"/>
      <c r="H1378" s="3"/>
      <c r="I1378" s="3"/>
      <c r="J1378" s="3"/>
    </row>
    <row r="1379" spans="7:10" x14ac:dyDescent="0.2">
      <c r="G1379" s="3"/>
      <c r="H1379" s="3"/>
      <c r="I1379" s="3"/>
      <c r="J1379" s="3"/>
    </row>
    <row r="1380" spans="7:10" x14ac:dyDescent="0.2">
      <c r="G1380" s="3"/>
      <c r="H1380" s="3"/>
      <c r="I1380" s="3"/>
      <c r="J1380" s="3"/>
    </row>
    <row r="1381" spans="7:10" x14ac:dyDescent="0.2">
      <c r="G1381" s="3"/>
      <c r="H1381" s="3"/>
      <c r="I1381" s="3"/>
      <c r="J1381" s="3"/>
    </row>
    <row r="1382" spans="7:10" x14ac:dyDescent="0.2">
      <c r="G1382" s="3"/>
      <c r="H1382" s="3"/>
      <c r="I1382" s="3"/>
      <c r="J1382" s="3"/>
    </row>
    <row r="1383" spans="7:10" x14ac:dyDescent="0.2">
      <c r="G1383" s="3"/>
      <c r="H1383" s="3"/>
      <c r="I1383" s="3"/>
      <c r="J1383" s="3"/>
    </row>
    <row r="1384" spans="7:10" x14ac:dyDescent="0.2">
      <c r="G1384" s="3"/>
      <c r="H1384" s="3"/>
      <c r="I1384" s="3"/>
      <c r="J1384" s="3"/>
    </row>
    <row r="1385" spans="7:10" x14ac:dyDescent="0.2">
      <c r="G1385" s="3"/>
      <c r="H1385" s="3"/>
      <c r="I1385" s="3"/>
      <c r="J1385" s="3"/>
    </row>
    <row r="1386" spans="7:10" x14ac:dyDescent="0.2">
      <c r="G1386" s="3"/>
      <c r="H1386" s="3"/>
      <c r="I1386" s="3"/>
      <c r="J1386" s="3"/>
    </row>
    <row r="1387" spans="7:10" x14ac:dyDescent="0.2">
      <c r="G1387" s="3"/>
      <c r="H1387" s="3"/>
      <c r="I1387" s="3"/>
      <c r="J1387" s="3"/>
    </row>
    <row r="1388" spans="7:10" x14ac:dyDescent="0.2">
      <c r="G1388" s="3"/>
      <c r="H1388" s="3"/>
      <c r="I1388" s="3"/>
      <c r="J1388" s="3"/>
    </row>
    <row r="1389" spans="7:10" x14ac:dyDescent="0.2">
      <c r="G1389" s="3"/>
      <c r="H1389" s="3"/>
      <c r="I1389" s="3"/>
      <c r="J1389" s="3"/>
    </row>
    <row r="1390" spans="7:10" x14ac:dyDescent="0.2">
      <c r="G1390" s="3"/>
      <c r="H1390" s="3"/>
      <c r="I1390" s="3"/>
      <c r="J1390" s="3"/>
    </row>
    <row r="1391" spans="7:10" x14ac:dyDescent="0.2">
      <c r="G1391" s="3"/>
      <c r="H1391" s="3"/>
      <c r="I1391" s="3"/>
      <c r="J1391" s="3"/>
    </row>
    <row r="1392" spans="7:10" x14ac:dyDescent="0.2">
      <c r="G1392" s="3"/>
      <c r="H1392" s="3"/>
      <c r="I1392" s="3"/>
      <c r="J1392" s="3"/>
    </row>
    <row r="1393" spans="7:10" x14ac:dyDescent="0.2">
      <c r="G1393" s="3"/>
      <c r="H1393" s="3"/>
      <c r="I1393" s="3"/>
      <c r="J1393" s="3"/>
    </row>
    <row r="1394" spans="7:10" x14ac:dyDescent="0.2">
      <c r="G1394" s="3"/>
      <c r="H1394" s="3"/>
      <c r="I1394" s="3"/>
      <c r="J1394" s="3"/>
    </row>
    <row r="1395" spans="7:10" x14ac:dyDescent="0.2">
      <c r="G1395" s="3"/>
      <c r="H1395" s="3"/>
      <c r="I1395" s="3"/>
      <c r="J1395" s="3"/>
    </row>
    <row r="1396" spans="7:10" x14ac:dyDescent="0.2">
      <c r="G1396" s="3"/>
      <c r="H1396" s="3"/>
      <c r="I1396" s="3"/>
      <c r="J1396" s="3"/>
    </row>
    <row r="1397" spans="7:10" x14ac:dyDescent="0.2">
      <c r="G1397" s="3"/>
      <c r="H1397" s="3"/>
      <c r="I1397" s="3"/>
      <c r="J1397" s="3"/>
    </row>
    <row r="1398" spans="7:10" x14ac:dyDescent="0.2">
      <c r="G1398" s="3"/>
      <c r="H1398" s="3"/>
      <c r="I1398" s="3"/>
      <c r="J1398" s="3"/>
    </row>
    <row r="1399" spans="7:10" x14ac:dyDescent="0.2">
      <c r="G1399" s="3"/>
      <c r="H1399" s="3"/>
      <c r="I1399" s="3"/>
      <c r="J1399" s="3"/>
    </row>
    <row r="1400" spans="7:10" x14ac:dyDescent="0.2">
      <c r="G1400" s="3"/>
      <c r="H1400" s="3"/>
      <c r="I1400" s="3"/>
      <c r="J1400" s="3"/>
    </row>
    <row r="1401" spans="7:10" x14ac:dyDescent="0.2">
      <c r="G1401" s="3"/>
      <c r="H1401" s="3"/>
      <c r="I1401" s="3"/>
      <c r="J1401" s="3"/>
    </row>
    <row r="1402" spans="7:10" x14ac:dyDescent="0.2">
      <c r="G1402" s="3"/>
      <c r="H1402" s="3"/>
      <c r="I1402" s="3"/>
      <c r="J1402" s="3"/>
    </row>
    <row r="1403" spans="7:10" x14ac:dyDescent="0.2">
      <c r="G1403" s="3"/>
      <c r="H1403" s="3"/>
      <c r="I1403" s="3"/>
      <c r="J1403" s="3"/>
    </row>
    <row r="1404" spans="7:10" x14ac:dyDescent="0.2">
      <c r="G1404" s="3"/>
      <c r="H1404" s="3"/>
      <c r="I1404" s="3"/>
      <c r="J1404" s="3"/>
    </row>
    <row r="1405" spans="7:10" x14ac:dyDescent="0.2">
      <c r="G1405" s="3"/>
      <c r="H1405" s="3"/>
      <c r="I1405" s="3"/>
      <c r="J1405" s="3"/>
    </row>
    <row r="1406" spans="7:10" x14ac:dyDescent="0.2">
      <c r="G1406" s="3"/>
      <c r="H1406" s="3"/>
      <c r="I1406" s="3"/>
      <c r="J1406" s="3"/>
    </row>
    <row r="1407" spans="7:10" x14ac:dyDescent="0.2">
      <c r="G1407" s="3"/>
      <c r="H1407" s="3"/>
      <c r="I1407" s="3"/>
      <c r="J1407" s="3"/>
    </row>
    <row r="1408" spans="7:10" x14ac:dyDescent="0.2">
      <c r="G1408" s="3"/>
      <c r="H1408" s="3"/>
      <c r="I1408" s="3"/>
      <c r="J1408" s="3"/>
    </row>
    <row r="1409" spans="7:10" x14ac:dyDescent="0.2">
      <c r="G1409" s="3"/>
      <c r="H1409" s="3"/>
      <c r="I1409" s="3"/>
      <c r="J1409" s="3"/>
    </row>
    <row r="1410" spans="7:10" x14ac:dyDescent="0.2">
      <c r="G1410" s="3"/>
      <c r="H1410" s="3"/>
      <c r="I1410" s="3"/>
      <c r="J1410" s="3"/>
    </row>
    <row r="1411" spans="7:10" x14ac:dyDescent="0.2">
      <c r="G1411" s="3"/>
      <c r="H1411" s="3"/>
      <c r="I1411" s="3"/>
      <c r="J1411" s="3"/>
    </row>
    <row r="1412" spans="7:10" x14ac:dyDescent="0.2">
      <c r="G1412" s="3"/>
      <c r="H1412" s="3"/>
      <c r="I1412" s="3"/>
      <c r="J1412" s="3"/>
    </row>
    <row r="1413" spans="7:10" x14ac:dyDescent="0.2">
      <c r="G1413" s="3"/>
      <c r="H1413" s="3"/>
      <c r="I1413" s="3"/>
      <c r="J1413" s="3"/>
    </row>
    <row r="1414" spans="7:10" x14ac:dyDescent="0.2">
      <c r="G1414" s="3"/>
      <c r="H1414" s="3"/>
      <c r="I1414" s="3"/>
      <c r="J1414" s="3"/>
    </row>
    <row r="1415" spans="7:10" x14ac:dyDescent="0.2">
      <c r="G1415" s="3"/>
      <c r="H1415" s="3"/>
      <c r="I1415" s="3"/>
      <c r="J1415" s="3"/>
    </row>
    <row r="1416" spans="7:10" x14ac:dyDescent="0.2">
      <c r="G1416" s="3"/>
      <c r="H1416" s="3"/>
      <c r="I1416" s="3"/>
      <c r="J1416" s="3"/>
    </row>
    <row r="1417" spans="7:10" x14ac:dyDescent="0.2">
      <c r="G1417" s="3"/>
      <c r="H1417" s="3"/>
      <c r="I1417" s="3"/>
      <c r="J1417" s="3"/>
    </row>
    <row r="1418" spans="7:10" x14ac:dyDescent="0.2">
      <c r="G1418" s="3"/>
      <c r="H1418" s="3"/>
      <c r="I1418" s="3"/>
      <c r="J1418" s="3"/>
    </row>
    <row r="1419" spans="7:10" x14ac:dyDescent="0.2">
      <c r="G1419" s="3"/>
      <c r="H1419" s="3"/>
      <c r="I1419" s="3"/>
      <c r="J1419" s="3"/>
    </row>
    <row r="1420" spans="7:10" x14ac:dyDescent="0.2">
      <c r="G1420" s="3"/>
      <c r="H1420" s="3"/>
      <c r="I1420" s="3"/>
      <c r="J1420" s="3"/>
    </row>
    <row r="1421" spans="7:10" x14ac:dyDescent="0.2">
      <c r="G1421" s="3"/>
      <c r="H1421" s="3"/>
      <c r="I1421" s="3"/>
      <c r="J1421" s="3"/>
    </row>
    <row r="1422" spans="7:10" x14ac:dyDescent="0.2">
      <c r="G1422" s="3"/>
      <c r="H1422" s="3"/>
      <c r="I1422" s="3"/>
      <c r="J1422" s="3"/>
    </row>
    <row r="1423" spans="7:10" x14ac:dyDescent="0.2">
      <c r="G1423" s="3"/>
      <c r="H1423" s="3"/>
      <c r="I1423" s="3"/>
      <c r="J1423" s="3"/>
    </row>
    <row r="1424" spans="7:10" x14ac:dyDescent="0.2">
      <c r="G1424" s="3"/>
      <c r="H1424" s="3"/>
      <c r="I1424" s="3"/>
      <c r="J1424" s="3"/>
    </row>
    <row r="1425" spans="7:10" x14ac:dyDescent="0.2">
      <c r="G1425" s="3"/>
      <c r="H1425" s="3"/>
      <c r="I1425" s="3"/>
      <c r="J1425" s="3"/>
    </row>
    <row r="1426" spans="7:10" x14ac:dyDescent="0.2">
      <c r="G1426" s="3"/>
      <c r="H1426" s="3"/>
      <c r="I1426" s="3"/>
      <c r="J1426" s="3"/>
    </row>
    <row r="1427" spans="7:10" x14ac:dyDescent="0.2">
      <c r="G1427" s="3"/>
      <c r="H1427" s="3"/>
      <c r="I1427" s="3"/>
      <c r="J1427" s="3"/>
    </row>
    <row r="1428" spans="7:10" x14ac:dyDescent="0.2">
      <c r="G1428" s="3"/>
      <c r="H1428" s="3"/>
      <c r="I1428" s="3"/>
      <c r="J1428" s="3"/>
    </row>
    <row r="1429" spans="7:10" x14ac:dyDescent="0.2">
      <c r="G1429" s="3"/>
      <c r="H1429" s="3"/>
      <c r="I1429" s="3"/>
      <c r="J1429" s="3"/>
    </row>
    <row r="1430" spans="7:10" x14ac:dyDescent="0.2">
      <c r="G1430" s="3"/>
      <c r="H1430" s="3"/>
      <c r="I1430" s="3"/>
      <c r="J1430" s="3"/>
    </row>
    <row r="1431" spans="7:10" x14ac:dyDescent="0.2">
      <c r="G1431" s="3"/>
      <c r="H1431" s="3"/>
      <c r="I1431" s="3"/>
      <c r="J1431" s="3"/>
    </row>
    <row r="1432" spans="7:10" x14ac:dyDescent="0.2">
      <c r="G1432" s="3"/>
      <c r="H1432" s="3"/>
      <c r="I1432" s="3"/>
      <c r="J1432" s="3"/>
    </row>
    <row r="1433" spans="7:10" x14ac:dyDescent="0.2">
      <c r="G1433" s="3"/>
      <c r="H1433" s="3"/>
      <c r="I1433" s="3"/>
      <c r="J1433" s="3"/>
    </row>
    <row r="1434" spans="7:10" x14ac:dyDescent="0.2">
      <c r="G1434" s="3"/>
      <c r="H1434" s="3"/>
      <c r="I1434" s="3"/>
      <c r="J1434" s="3"/>
    </row>
    <row r="1435" spans="7:10" x14ac:dyDescent="0.2">
      <c r="G1435" s="3"/>
      <c r="H1435" s="3"/>
      <c r="I1435" s="3"/>
      <c r="J1435" s="3"/>
    </row>
    <row r="1436" spans="7:10" x14ac:dyDescent="0.2">
      <c r="G1436" s="3"/>
      <c r="H1436" s="3"/>
      <c r="I1436" s="3"/>
      <c r="J1436" s="3"/>
    </row>
    <row r="1437" spans="7:10" x14ac:dyDescent="0.2">
      <c r="G1437" s="3"/>
      <c r="H1437" s="3"/>
      <c r="I1437" s="3"/>
      <c r="J1437" s="3"/>
    </row>
    <row r="1438" spans="7:10" x14ac:dyDescent="0.2">
      <c r="G1438" s="3"/>
      <c r="H1438" s="3"/>
      <c r="I1438" s="3"/>
      <c r="J1438" s="3"/>
    </row>
    <row r="1439" spans="7:10" x14ac:dyDescent="0.2">
      <c r="G1439" s="3"/>
      <c r="H1439" s="3"/>
      <c r="I1439" s="3"/>
      <c r="J1439" s="3"/>
    </row>
    <row r="1440" spans="7:10" x14ac:dyDescent="0.2">
      <c r="G1440" s="3"/>
      <c r="H1440" s="3"/>
      <c r="I1440" s="3"/>
      <c r="J1440" s="3"/>
    </row>
    <row r="1441" spans="7:10" x14ac:dyDescent="0.2">
      <c r="G1441" s="3"/>
      <c r="H1441" s="3"/>
      <c r="I1441" s="3"/>
      <c r="J1441" s="3"/>
    </row>
    <row r="1442" spans="7:10" x14ac:dyDescent="0.2">
      <c r="G1442" s="3"/>
      <c r="H1442" s="3"/>
      <c r="I1442" s="3"/>
      <c r="J1442" s="3"/>
    </row>
    <row r="1443" spans="7:10" x14ac:dyDescent="0.2">
      <c r="G1443" s="3"/>
      <c r="H1443" s="3"/>
      <c r="I1443" s="3"/>
      <c r="J1443" s="3"/>
    </row>
    <row r="1444" spans="7:10" x14ac:dyDescent="0.2">
      <c r="G1444" s="3"/>
      <c r="H1444" s="3"/>
      <c r="I1444" s="3"/>
      <c r="J1444" s="3"/>
    </row>
    <row r="1445" spans="7:10" x14ac:dyDescent="0.2">
      <c r="G1445" s="3"/>
      <c r="H1445" s="3"/>
      <c r="I1445" s="3"/>
      <c r="J1445" s="3"/>
    </row>
    <row r="1446" spans="7:10" x14ac:dyDescent="0.2">
      <c r="G1446" s="3"/>
      <c r="H1446" s="3"/>
      <c r="I1446" s="3"/>
      <c r="J1446" s="3"/>
    </row>
    <row r="1447" spans="7:10" x14ac:dyDescent="0.2">
      <c r="G1447" s="3"/>
      <c r="H1447" s="3"/>
      <c r="I1447" s="3"/>
      <c r="J1447" s="3"/>
    </row>
    <row r="1448" spans="7:10" x14ac:dyDescent="0.2">
      <c r="G1448" s="3"/>
      <c r="H1448" s="3"/>
      <c r="I1448" s="3"/>
      <c r="J1448" s="3"/>
    </row>
    <row r="1449" spans="7:10" x14ac:dyDescent="0.2">
      <c r="G1449" s="3"/>
      <c r="H1449" s="3"/>
      <c r="I1449" s="3"/>
      <c r="J1449" s="3"/>
    </row>
    <row r="1450" spans="7:10" x14ac:dyDescent="0.2">
      <c r="G1450" s="3"/>
      <c r="H1450" s="3"/>
      <c r="I1450" s="3"/>
      <c r="J1450" s="3"/>
    </row>
    <row r="1451" spans="7:10" x14ac:dyDescent="0.2">
      <c r="G1451" s="3"/>
      <c r="H1451" s="3"/>
      <c r="I1451" s="3"/>
      <c r="J1451" s="3"/>
    </row>
    <row r="1452" spans="7:10" x14ac:dyDescent="0.2">
      <c r="G1452" s="3"/>
      <c r="H1452" s="3"/>
      <c r="I1452" s="3"/>
      <c r="J1452" s="3"/>
    </row>
    <row r="1453" spans="7:10" x14ac:dyDescent="0.2">
      <c r="G1453" s="3"/>
      <c r="H1453" s="3"/>
      <c r="I1453" s="3"/>
      <c r="J1453" s="3"/>
    </row>
    <row r="1454" spans="7:10" x14ac:dyDescent="0.2">
      <c r="G1454" s="3"/>
      <c r="H1454" s="3"/>
      <c r="I1454" s="3"/>
      <c r="J1454" s="3"/>
    </row>
    <row r="1455" spans="7:10" x14ac:dyDescent="0.2">
      <c r="G1455" s="3"/>
      <c r="H1455" s="3"/>
      <c r="I1455" s="3"/>
      <c r="J1455" s="3"/>
    </row>
    <row r="1456" spans="7:10" x14ac:dyDescent="0.2">
      <c r="G1456" s="3"/>
      <c r="H1456" s="3"/>
      <c r="I1456" s="3"/>
      <c r="J1456" s="3"/>
    </row>
    <row r="1457" spans="7:10" x14ac:dyDescent="0.2">
      <c r="G1457" s="3"/>
      <c r="H1457" s="3"/>
      <c r="I1457" s="3"/>
      <c r="J1457" s="3"/>
    </row>
    <row r="1458" spans="7:10" x14ac:dyDescent="0.2">
      <c r="G1458" s="3"/>
      <c r="H1458" s="3"/>
      <c r="I1458" s="3"/>
      <c r="J1458" s="3"/>
    </row>
    <row r="1459" spans="7:10" x14ac:dyDescent="0.2">
      <c r="G1459" s="3"/>
      <c r="H1459" s="3"/>
      <c r="I1459" s="3"/>
      <c r="J1459" s="3"/>
    </row>
    <row r="1460" spans="7:10" x14ac:dyDescent="0.2">
      <c r="G1460" s="3"/>
      <c r="H1460" s="3"/>
      <c r="I1460" s="3"/>
      <c r="J1460" s="3"/>
    </row>
    <row r="1461" spans="7:10" x14ac:dyDescent="0.2">
      <c r="G1461" s="3"/>
      <c r="H1461" s="3"/>
      <c r="I1461" s="3"/>
      <c r="J1461" s="3"/>
    </row>
    <row r="1462" spans="7:10" x14ac:dyDescent="0.2">
      <c r="G1462" s="3"/>
      <c r="H1462" s="3"/>
      <c r="I1462" s="3"/>
      <c r="J1462" s="3"/>
    </row>
    <row r="1463" spans="7:10" x14ac:dyDescent="0.2">
      <c r="G1463" s="3"/>
      <c r="H1463" s="3"/>
      <c r="I1463" s="3"/>
      <c r="J1463" s="3"/>
    </row>
    <row r="1464" spans="7:10" x14ac:dyDescent="0.2">
      <c r="G1464" s="3"/>
      <c r="H1464" s="3"/>
      <c r="I1464" s="3"/>
      <c r="J1464" s="3"/>
    </row>
    <row r="1465" spans="7:10" x14ac:dyDescent="0.2">
      <c r="G1465" s="3"/>
      <c r="H1465" s="3"/>
      <c r="I1465" s="3"/>
      <c r="J1465" s="3"/>
    </row>
    <row r="1466" spans="7:10" x14ac:dyDescent="0.2">
      <c r="G1466" s="3"/>
      <c r="H1466" s="3"/>
      <c r="I1466" s="3"/>
      <c r="J1466" s="3"/>
    </row>
    <row r="1467" spans="7:10" x14ac:dyDescent="0.2">
      <c r="G1467" s="3"/>
      <c r="H1467" s="3"/>
      <c r="I1467" s="3"/>
      <c r="J1467" s="3"/>
    </row>
    <row r="1468" spans="7:10" x14ac:dyDescent="0.2">
      <c r="G1468" s="3"/>
      <c r="H1468" s="3"/>
      <c r="I1468" s="3"/>
      <c r="J1468" s="3"/>
    </row>
    <row r="1469" spans="7:10" x14ac:dyDescent="0.2">
      <c r="G1469" s="3"/>
      <c r="H1469" s="3"/>
      <c r="I1469" s="3"/>
      <c r="J1469" s="3"/>
    </row>
    <row r="1470" spans="7:10" x14ac:dyDescent="0.2">
      <c r="G1470" s="3"/>
      <c r="H1470" s="3"/>
      <c r="I1470" s="3"/>
      <c r="J1470" s="3"/>
    </row>
    <row r="1471" spans="7:10" x14ac:dyDescent="0.2">
      <c r="G1471" s="3"/>
      <c r="H1471" s="3"/>
      <c r="I1471" s="3"/>
      <c r="J1471" s="3"/>
    </row>
    <row r="1472" spans="7:10" x14ac:dyDescent="0.2">
      <c r="G1472" s="3"/>
      <c r="H1472" s="3"/>
      <c r="I1472" s="3"/>
      <c r="J1472" s="3"/>
    </row>
    <row r="1473" spans="7:10" x14ac:dyDescent="0.2">
      <c r="G1473" s="3"/>
      <c r="H1473" s="3"/>
      <c r="I1473" s="3"/>
      <c r="J1473" s="3"/>
    </row>
    <row r="1474" spans="7:10" x14ac:dyDescent="0.2">
      <c r="G1474" s="3"/>
      <c r="H1474" s="3"/>
      <c r="I1474" s="3"/>
      <c r="J1474" s="3"/>
    </row>
    <row r="1475" spans="7:10" x14ac:dyDescent="0.2">
      <c r="G1475" s="3"/>
      <c r="H1475" s="3"/>
      <c r="I1475" s="3"/>
      <c r="J1475" s="3"/>
    </row>
    <row r="1476" spans="7:10" x14ac:dyDescent="0.2">
      <c r="G1476" s="3"/>
      <c r="H1476" s="3"/>
      <c r="I1476" s="3"/>
      <c r="J1476" s="3"/>
    </row>
    <row r="1477" spans="7:10" x14ac:dyDescent="0.2">
      <c r="G1477" s="3"/>
      <c r="H1477" s="3"/>
      <c r="I1477" s="3"/>
      <c r="J1477" s="3"/>
    </row>
    <row r="1478" spans="7:10" x14ac:dyDescent="0.2">
      <c r="G1478" s="3"/>
      <c r="H1478" s="3"/>
      <c r="I1478" s="3"/>
      <c r="J1478" s="3"/>
    </row>
    <row r="1479" spans="7:10" x14ac:dyDescent="0.2">
      <c r="G1479" s="3"/>
      <c r="H1479" s="3"/>
      <c r="I1479" s="3"/>
      <c r="J1479" s="3"/>
    </row>
    <row r="1480" spans="7:10" x14ac:dyDescent="0.2">
      <c r="G1480" s="3"/>
      <c r="H1480" s="3"/>
      <c r="I1480" s="3"/>
      <c r="J1480" s="3"/>
    </row>
    <row r="1481" spans="7:10" x14ac:dyDescent="0.2">
      <c r="G1481" s="3"/>
      <c r="H1481" s="3"/>
      <c r="I1481" s="3"/>
      <c r="J1481" s="3"/>
    </row>
    <row r="1482" spans="7:10" x14ac:dyDescent="0.2">
      <c r="G1482" s="3"/>
      <c r="H1482" s="3"/>
      <c r="I1482" s="3"/>
      <c r="J1482" s="3"/>
    </row>
    <row r="1483" spans="7:10" x14ac:dyDescent="0.2">
      <c r="G1483" s="3"/>
      <c r="H1483" s="3"/>
      <c r="I1483" s="3"/>
      <c r="J1483" s="3"/>
    </row>
    <row r="1484" spans="7:10" x14ac:dyDescent="0.2">
      <c r="G1484" s="3"/>
      <c r="H1484" s="3"/>
      <c r="I1484" s="3"/>
      <c r="J1484" s="3"/>
    </row>
    <row r="1485" spans="7:10" x14ac:dyDescent="0.2">
      <c r="G1485" s="3"/>
      <c r="H1485" s="3"/>
      <c r="I1485" s="3"/>
      <c r="J1485" s="3"/>
    </row>
    <row r="1486" spans="7:10" x14ac:dyDescent="0.2">
      <c r="G1486" s="3"/>
      <c r="H1486" s="3"/>
      <c r="I1486" s="3"/>
      <c r="J1486" s="3"/>
    </row>
    <row r="1487" spans="7:10" x14ac:dyDescent="0.2">
      <c r="G1487" s="3"/>
      <c r="H1487" s="3"/>
      <c r="I1487" s="3"/>
      <c r="J1487" s="3"/>
    </row>
    <row r="1488" spans="7:10" x14ac:dyDescent="0.2">
      <c r="G1488" s="3"/>
      <c r="H1488" s="3"/>
      <c r="I1488" s="3"/>
      <c r="J1488" s="3"/>
    </row>
    <row r="1489" spans="7:10" x14ac:dyDescent="0.2">
      <c r="G1489" s="3"/>
      <c r="H1489" s="3"/>
      <c r="I1489" s="3"/>
      <c r="J1489" s="3"/>
    </row>
    <row r="1490" spans="7:10" x14ac:dyDescent="0.2">
      <c r="G1490" s="3"/>
      <c r="H1490" s="3"/>
      <c r="I1490" s="3"/>
      <c r="J1490" s="3"/>
    </row>
    <row r="1491" spans="7:10" x14ac:dyDescent="0.2">
      <c r="G1491" s="3"/>
      <c r="H1491" s="3"/>
      <c r="I1491" s="3"/>
      <c r="J1491" s="3"/>
    </row>
    <row r="1492" spans="7:10" x14ac:dyDescent="0.2">
      <c r="G1492" s="3"/>
      <c r="H1492" s="3"/>
      <c r="I1492" s="3"/>
      <c r="J1492" s="3"/>
    </row>
    <row r="1493" spans="7:10" x14ac:dyDescent="0.2">
      <c r="G1493" s="3"/>
      <c r="H1493" s="3"/>
      <c r="I1493" s="3"/>
      <c r="J1493" s="3"/>
    </row>
    <row r="1494" spans="7:10" x14ac:dyDescent="0.2">
      <c r="G1494" s="3"/>
      <c r="H1494" s="3"/>
      <c r="I1494" s="3"/>
      <c r="J1494" s="3"/>
    </row>
    <row r="1495" spans="7:10" x14ac:dyDescent="0.2">
      <c r="G1495" s="3"/>
      <c r="H1495" s="3"/>
      <c r="I1495" s="3"/>
      <c r="J1495" s="3"/>
    </row>
    <row r="1496" spans="7:10" x14ac:dyDescent="0.2">
      <c r="G1496" s="3"/>
      <c r="H1496" s="3"/>
      <c r="I1496" s="3"/>
      <c r="J1496" s="3"/>
    </row>
    <row r="1497" spans="7:10" x14ac:dyDescent="0.2">
      <c r="G1497" s="3"/>
      <c r="H1497" s="3"/>
      <c r="I1497" s="3"/>
      <c r="J1497" s="3"/>
    </row>
    <row r="1498" spans="7:10" x14ac:dyDescent="0.2">
      <c r="G1498" s="3"/>
      <c r="H1498" s="3"/>
      <c r="I1498" s="3"/>
      <c r="J1498" s="3"/>
    </row>
    <row r="1499" spans="7:10" x14ac:dyDescent="0.2">
      <c r="G1499" s="3"/>
      <c r="H1499" s="3"/>
      <c r="I1499" s="3"/>
      <c r="J1499" s="3"/>
    </row>
    <row r="1500" spans="7:10" x14ac:dyDescent="0.2">
      <c r="G1500" s="3"/>
      <c r="H1500" s="3"/>
      <c r="I1500" s="3"/>
      <c r="J1500" s="3"/>
    </row>
    <row r="1501" spans="7:10" x14ac:dyDescent="0.2">
      <c r="G1501" s="3"/>
      <c r="H1501" s="3"/>
      <c r="I1501" s="3"/>
      <c r="J1501" s="3"/>
    </row>
    <row r="1502" spans="7:10" x14ac:dyDescent="0.2">
      <c r="G1502" s="3"/>
      <c r="H1502" s="3"/>
      <c r="I1502" s="3"/>
      <c r="J1502" s="3"/>
    </row>
    <row r="1503" spans="7:10" x14ac:dyDescent="0.2">
      <c r="G1503" s="3"/>
      <c r="H1503" s="3"/>
      <c r="I1503" s="3"/>
      <c r="J1503" s="3"/>
    </row>
    <row r="1504" spans="7:10" x14ac:dyDescent="0.2">
      <c r="G1504" s="3"/>
      <c r="H1504" s="3"/>
      <c r="I1504" s="3"/>
      <c r="J1504" s="3"/>
    </row>
    <row r="1505" spans="7:10" x14ac:dyDescent="0.2">
      <c r="G1505" s="3"/>
      <c r="H1505" s="3"/>
      <c r="I1505" s="3"/>
      <c r="J1505" s="3"/>
    </row>
    <row r="1506" spans="7:10" x14ac:dyDescent="0.2">
      <c r="G1506" s="3"/>
      <c r="H1506" s="3"/>
      <c r="I1506" s="3"/>
      <c r="J1506" s="3"/>
    </row>
    <row r="1507" spans="7:10" x14ac:dyDescent="0.2">
      <c r="G1507" s="3"/>
      <c r="H1507" s="3"/>
      <c r="I1507" s="3"/>
      <c r="J1507" s="3"/>
    </row>
    <row r="1508" spans="7:10" x14ac:dyDescent="0.2">
      <c r="G1508" s="3"/>
      <c r="H1508" s="3"/>
      <c r="I1508" s="3"/>
      <c r="J1508" s="3"/>
    </row>
    <row r="1509" spans="7:10" x14ac:dyDescent="0.2">
      <c r="G1509" s="3"/>
      <c r="H1509" s="3"/>
      <c r="I1509" s="3"/>
      <c r="J1509" s="3"/>
    </row>
    <row r="1510" spans="7:10" x14ac:dyDescent="0.2">
      <c r="G1510" s="3"/>
      <c r="H1510" s="3"/>
      <c r="I1510" s="3"/>
      <c r="J1510" s="3"/>
    </row>
    <row r="1511" spans="7:10" x14ac:dyDescent="0.2">
      <c r="G1511" s="3"/>
      <c r="H1511" s="3"/>
      <c r="I1511" s="3"/>
      <c r="J1511" s="3"/>
    </row>
    <row r="1512" spans="7:10" x14ac:dyDescent="0.2">
      <c r="G1512" s="3"/>
      <c r="H1512" s="3"/>
      <c r="I1512" s="3"/>
      <c r="J1512" s="3"/>
    </row>
    <row r="1513" spans="7:10" x14ac:dyDescent="0.2">
      <c r="G1513" s="3"/>
      <c r="H1513" s="3"/>
      <c r="I1513" s="3"/>
      <c r="J1513" s="3"/>
    </row>
    <row r="1514" spans="7:10" x14ac:dyDescent="0.2">
      <c r="G1514" s="3"/>
      <c r="H1514" s="3"/>
      <c r="I1514" s="3"/>
      <c r="J1514" s="3"/>
    </row>
    <row r="1515" spans="7:10" x14ac:dyDescent="0.2">
      <c r="G1515" s="3"/>
      <c r="H1515" s="3"/>
      <c r="I1515" s="3"/>
      <c r="J1515" s="3"/>
    </row>
    <row r="1516" spans="7:10" x14ac:dyDescent="0.2">
      <c r="G1516" s="3"/>
      <c r="H1516" s="3"/>
      <c r="I1516" s="3"/>
      <c r="J1516" s="3"/>
    </row>
    <row r="1517" spans="7:10" x14ac:dyDescent="0.2">
      <c r="G1517" s="3"/>
      <c r="H1517" s="3"/>
      <c r="I1517" s="3"/>
      <c r="J1517" s="3"/>
    </row>
    <row r="1518" spans="7:10" x14ac:dyDescent="0.2">
      <c r="G1518" s="3"/>
      <c r="H1518" s="3"/>
      <c r="I1518" s="3"/>
      <c r="J1518" s="3"/>
    </row>
    <row r="1519" spans="7:10" x14ac:dyDescent="0.2">
      <c r="G1519" s="3"/>
      <c r="H1519" s="3"/>
      <c r="I1519" s="3"/>
      <c r="J1519" s="3"/>
    </row>
    <row r="1520" spans="7:10" x14ac:dyDescent="0.2">
      <c r="G1520" s="3"/>
      <c r="H1520" s="3"/>
      <c r="I1520" s="3"/>
      <c r="J1520" s="3"/>
    </row>
    <row r="1521" spans="7:10" x14ac:dyDescent="0.2">
      <c r="G1521" s="3"/>
      <c r="H1521" s="3"/>
      <c r="I1521" s="3"/>
      <c r="J1521" s="3"/>
    </row>
    <row r="1522" spans="7:10" x14ac:dyDescent="0.2">
      <c r="G1522" s="3"/>
      <c r="H1522" s="3"/>
      <c r="I1522" s="3"/>
      <c r="J1522" s="3"/>
    </row>
    <row r="1523" spans="7:10" x14ac:dyDescent="0.2">
      <c r="G1523" s="3"/>
      <c r="H1523" s="3"/>
      <c r="I1523" s="3"/>
      <c r="J1523" s="3"/>
    </row>
    <row r="1524" spans="7:10" x14ac:dyDescent="0.2">
      <c r="G1524" s="3"/>
      <c r="H1524" s="3"/>
      <c r="I1524" s="3"/>
      <c r="J1524" s="3"/>
    </row>
    <row r="1525" spans="7:10" x14ac:dyDescent="0.2">
      <c r="G1525" s="3"/>
      <c r="H1525" s="3"/>
      <c r="I1525" s="3"/>
      <c r="J1525" s="3"/>
    </row>
    <row r="1526" spans="7:10" x14ac:dyDescent="0.2">
      <c r="G1526" s="3"/>
      <c r="H1526" s="3"/>
      <c r="I1526" s="3"/>
      <c r="J1526" s="3"/>
    </row>
    <row r="1527" spans="7:10" x14ac:dyDescent="0.2">
      <c r="G1527" s="3"/>
      <c r="H1527" s="3"/>
      <c r="I1527" s="3"/>
      <c r="J1527" s="3"/>
    </row>
    <row r="1528" spans="7:10" x14ac:dyDescent="0.2">
      <c r="G1528" s="3"/>
      <c r="H1528" s="3"/>
      <c r="I1528" s="3"/>
      <c r="J1528" s="3"/>
    </row>
    <row r="1529" spans="7:10" x14ac:dyDescent="0.2">
      <c r="G1529" s="3"/>
      <c r="H1529" s="3"/>
      <c r="I1529" s="3"/>
      <c r="J1529" s="3"/>
    </row>
    <row r="1530" spans="7:10" x14ac:dyDescent="0.2">
      <c r="G1530" s="3"/>
      <c r="H1530" s="3"/>
      <c r="I1530" s="3"/>
      <c r="J1530" s="3"/>
    </row>
    <row r="1531" spans="7:10" x14ac:dyDescent="0.2">
      <c r="G1531" s="3"/>
      <c r="H1531" s="3"/>
      <c r="I1531" s="3"/>
      <c r="J1531" s="3"/>
    </row>
    <row r="1532" spans="7:10" x14ac:dyDescent="0.2">
      <c r="G1532" s="3"/>
      <c r="H1532" s="3"/>
      <c r="I1532" s="3"/>
      <c r="J1532" s="3"/>
    </row>
    <row r="1533" spans="7:10" x14ac:dyDescent="0.2">
      <c r="G1533" s="3"/>
      <c r="H1533" s="3"/>
      <c r="I1533" s="3"/>
      <c r="J1533" s="3"/>
    </row>
    <row r="1534" spans="7:10" x14ac:dyDescent="0.2">
      <c r="G1534" s="3"/>
      <c r="H1534" s="3"/>
      <c r="I1534" s="3"/>
      <c r="J1534" s="3"/>
    </row>
    <row r="1535" spans="7:10" x14ac:dyDescent="0.2">
      <c r="G1535" s="3"/>
      <c r="H1535" s="3"/>
      <c r="I1535" s="3"/>
      <c r="J1535" s="3"/>
    </row>
    <row r="1536" spans="7:10" x14ac:dyDescent="0.2">
      <c r="G1536" s="3"/>
      <c r="H1536" s="3"/>
      <c r="I1536" s="3"/>
      <c r="J1536" s="3"/>
    </row>
    <row r="1537" spans="7:10" x14ac:dyDescent="0.2">
      <c r="G1537" s="3"/>
      <c r="H1537" s="3"/>
      <c r="I1537" s="3"/>
      <c r="J1537" s="3"/>
    </row>
    <row r="1538" spans="7:10" x14ac:dyDescent="0.2">
      <c r="G1538" s="3"/>
      <c r="H1538" s="3"/>
      <c r="I1538" s="3"/>
      <c r="J1538" s="3"/>
    </row>
    <row r="1539" spans="7:10" x14ac:dyDescent="0.2">
      <c r="G1539" s="3"/>
      <c r="H1539" s="3"/>
      <c r="I1539" s="3"/>
      <c r="J1539" s="3"/>
    </row>
    <row r="1540" spans="7:10" x14ac:dyDescent="0.2">
      <c r="G1540" s="3"/>
      <c r="H1540" s="3"/>
      <c r="I1540" s="3"/>
      <c r="J1540" s="3"/>
    </row>
    <row r="1541" spans="7:10" x14ac:dyDescent="0.2">
      <c r="G1541" s="3"/>
      <c r="H1541" s="3"/>
      <c r="I1541" s="3"/>
      <c r="J1541" s="3"/>
    </row>
    <row r="1542" spans="7:10" x14ac:dyDescent="0.2">
      <c r="G1542" s="3"/>
      <c r="H1542" s="3"/>
      <c r="I1542" s="3"/>
      <c r="J1542" s="3"/>
    </row>
    <row r="1543" spans="7:10" x14ac:dyDescent="0.2">
      <c r="G1543" s="3"/>
      <c r="H1543" s="3"/>
      <c r="I1543" s="3"/>
      <c r="J1543" s="3"/>
    </row>
    <row r="1544" spans="7:10" x14ac:dyDescent="0.2">
      <c r="G1544" s="3"/>
      <c r="H1544" s="3"/>
      <c r="I1544" s="3"/>
      <c r="J1544" s="3"/>
    </row>
    <row r="1545" spans="7:10" x14ac:dyDescent="0.2">
      <c r="G1545" s="3"/>
      <c r="H1545" s="3"/>
      <c r="I1545" s="3"/>
      <c r="J1545" s="3"/>
    </row>
    <row r="1546" spans="7:10" x14ac:dyDescent="0.2">
      <c r="G1546" s="3"/>
      <c r="H1546" s="3"/>
      <c r="I1546" s="3"/>
      <c r="J1546" s="3"/>
    </row>
    <row r="1547" spans="7:10" x14ac:dyDescent="0.2">
      <c r="G1547" s="3"/>
      <c r="H1547" s="3"/>
      <c r="I1547" s="3"/>
      <c r="J1547" s="3"/>
    </row>
    <row r="1548" spans="7:10" x14ac:dyDescent="0.2">
      <c r="G1548" s="3"/>
      <c r="H1548" s="3"/>
      <c r="I1548" s="3"/>
      <c r="J1548" s="3"/>
    </row>
    <row r="1549" spans="7:10" x14ac:dyDescent="0.2">
      <c r="G1549" s="3"/>
      <c r="H1549" s="3"/>
      <c r="I1549" s="3"/>
      <c r="J1549" s="3"/>
    </row>
    <row r="1550" spans="7:10" x14ac:dyDescent="0.2">
      <c r="G1550" s="3"/>
      <c r="H1550" s="3"/>
      <c r="I1550" s="3"/>
      <c r="J1550" s="3"/>
    </row>
    <row r="1551" spans="7:10" x14ac:dyDescent="0.2">
      <c r="G1551" s="3"/>
      <c r="H1551" s="3"/>
      <c r="I1551" s="3"/>
      <c r="J1551" s="3"/>
    </row>
    <row r="1552" spans="7:10" x14ac:dyDescent="0.2">
      <c r="G1552" s="3"/>
      <c r="H1552" s="3"/>
      <c r="I1552" s="3"/>
      <c r="J1552" s="3"/>
    </row>
    <row r="1553" spans="7:10" x14ac:dyDescent="0.2">
      <c r="G1553" s="3"/>
      <c r="H1553" s="3"/>
      <c r="I1553" s="3"/>
      <c r="J1553" s="3"/>
    </row>
    <row r="1554" spans="7:10" x14ac:dyDescent="0.2">
      <c r="G1554" s="3"/>
      <c r="H1554" s="3"/>
      <c r="I1554" s="3"/>
      <c r="J1554" s="3"/>
    </row>
    <row r="1555" spans="7:10" x14ac:dyDescent="0.2">
      <c r="G1555" s="3"/>
      <c r="H1555" s="3"/>
      <c r="I1555" s="3"/>
      <c r="J1555" s="3"/>
    </row>
    <row r="1556" spans="7:10" x14ac:dyDescent="0.2">
      <c r="G1556" s="3"/>
      <c r="H1556" s="3"/>
      <c r="I1556" s="3"/>
      <c r="J1556" s="3"/>
    </row>
    <row r="1557" spans="7:10" x14ac:dyDescent="0.2">
      <c r="G1557" s="3"/>
      <c r="H1557" s="3"/>
      <c r="I1557" s="3"/>
      <c r="J1557" s="3"/>
    </row>
    <row r="1558" spans="7:10" x14ac:dyDescent="0.2">
      <c r="G1558" s="3"/>
      <c r="H1558" s="3"/>
      <c r="I1558" s="3"/>
      <c r="J1558" s="3"/>
    </row>
    <row r="1559" spans="7:10" x14ac:dyDescent="0.2">
      <c r="G1559" s="3"/>
      <c r="H1559" s="3"/>
      <c r="I1559" s="3"/>
      <c r="J1559" s="3"/>
    </row>
    <row r="1560" spans="7:10" x14ac:dyDescent="0.2">
      <c r="G1560" s="3"/>
      <c r="H1560" s="3"/>
      <c r="I1560" s="3"/>
      <c r="J1560" s="3"/>
    </row>
    <row r="1561" spans="7:10" x14ac:dyDescent="0.2">
      <c r="G1561" s="3"/>
      <c r="H1561" s="3"/>
      <c r="I1561" s="3"/>
      <c r="J1561" s="3"/>
    </row>
    <row r="1562" spans="7:10" x14ac:dyDescent="0.2">
      <c r="G1562" s="3"/>
      <c r="H1562" s="3"/>
      <c r="I1562" s="3"/>
      <c r="J1562" s="3"/>
    </row>
    <row r="1563" spans="7:10" x14ac:dyDescent="0.2">
      <c r="G1563" s="3"/>
      <c r="H1563" s="3"/>
      <c r="I1563" s="3"/>
      <c r="J1563" s="3"/>
    </row>
    <row r="1564" spans="7:10" x14ac:dyDescent="0.2">
      <c r="G1564" s="3"/>
      <c r="H1564" s="3"/>
      <c r="I1564" s="3"/>
      <c r="J1564" s="3"/>
    </row>
    <row r="1565" spans="7:10" x14ac:dyDescent="0.2">
      <c r="G1565" s="3"/>
      <c r="H1565" s="3"/>
      <c r="I1565" s="3"/>
      <c r="J1565" s="3"/>
    </row>
    <row r="1566" spans="7:10" x14ac:dyDescent="0.2">
      <c r="G1566" s="3"/>
      <c r="H1566" s="3"/>
      <c r="I1566" s="3"/>
      <c r="J1566" s="3"/>
    </row>
    <row r="1567" spans="7:10" x14ac:dyDescent="0.2">
      <c r="G1567" s="3"/>
      <c r="H1567" s="3"/>
      <c r="I1567" s="3"/>
      <c r="J1567" s="3"/>
    </row>
    <row r="1568" spans="7:10" x14ac:dyDescent="0.2">
      <c r="G1568" s="3"/>
      <c r="H1568" s="3"/>
      <c r="I1568" s="3"/>
      <c r="J1568" s="3"/>
    </row>
    <row r="1569" spans="7:10" x14ac:dyDescent="0.2">
      <c r="G1569" s="3"/>
      <c r="H1569" s="3"/>
      <c r="I1569" s="3"/>
      <c r="J1569" s="3"/>
    </row>
    <row r="1570" spans="7:10" x14ac:dyDescent="0.2">
      <c r="G1570" s="3"/>
      <c r="H1570" s="3"/>
      <c r="I1570" s="3"/>
      <c r="J1570" s="3"/>
    </row>
    <row r="1571" spans="7:10" x14ac:dyDescent="0.2">
      <c r="G1571" s="3"/>
      <c r="H1571" s="3"/>
      <c r="I1571" s="3"/>
      <c r="J1571" s="3"/>
    </row>
    <row r="1572" spans="7:10" x14ac:dyDescent="0.2">
      <c r="G1572" s="3"/>
      <c r="H1572" s="3"/>
      <c r="I1572" s="3"/>
      <c r="J1572" s="3"/>
    </row>
    <row r="1573" spans="7:10" x14ac:dyDescent="0.2">
      <c r="G1573" s="3"/>
      <c r="H1573" s="3"/>
      <c r="I1573" s="3"/>
      <c r="J1573" s="3"/>
    </row>
    <row r="1574" spans="7:10" x14ac:dyDescent="0.2">
      <c r="G1574" s="3"/>
      <c r="H1574" s="3"/>
      <c r="I1574" s="3"/>
      <c r="J1574" s="3"/>
    </row>
    <row r="1575" spans="7:10" x14ac:dyDescent="0.2">
      <c r="G1575" s="3"/>
      <c r="H1575" s="3"/>
      <c r="I1575" s="3"/>
      <c r="J1575" s="3"/>
    </row>
    <row r="1576" spans="7:10" x14ac:dyDescent="0.2">
      <c r="G1576" s="3"/>
      <c r="H1576" s="3"/>
      <c r="I1576" s="3"/>
      <c r="J1576" s="3"/>
    </row>
    <row r="1577" spans="7:10" x14ac:dyDescent="0.2">
      <c r="G1577" s="3"/>
      <c r="H1577" s="3"/>
      <c r="I1577" s="3"/>
      <c r="J1577" s="3"/>
    </row>
    <row r="1578" spans="7:10" x14ac:dyDescent="0.2">
      <c r="G1578" s="3"/>
      <c r="H1578" s="3"/>
      <c r="I1578" s="3"/>
      <c r="J1578" s="3"/>
    </row>
    <row r="1579" spans="7:10" x14ac:dyDescent="0.2">
      <c r="G1579" s="3"/>
      <c r="H1579" s="3"/>
      <c r="I1579" s="3"/>
      <c r="J1579" s="3"/>
    </row>
    <row r="1580" spans="7:10" x14ac:dyDescent="0.2">
      <c r="G1580" s="3"/>
      <c r="H1580" s="3"/>
      <c r="I1580" s="3"/>
      <c r="J1580" s="3"/>
    </row>
    <row r="1581" spans="7:10" x14ac:dyDescent="0.2">
      <c r="G1581" s="3"/>
      <c r="H1581" s="3"/>
      <c r="I1581" s="3"/>
      <c r="J1581" s="3"/>
    </row>
    <row r="1582" spans="7:10" x14ac:dyDescent="0.2">
      <c r="G1582" s="3"/>
      <c r="H1582" s="3"/>
      <c r="I1582" s="3"/>
      <c r="J1582" s="3"/>
    </row>
    <row r="1583" spans="7:10" x14ac:dyDescent="0.2">
      <c r="G1583" s="3"/>
      <c r="H1583" s="3"/>
      <c r="I1583" s="3"/>
      <c r="J1583" s="3"/>
    </row>
    <row r="1584" spans="7:10" x14ac:dyDescent="0.2">
      <c r="G1584" s="3"/>
      <c r="H1584" s="3"/>
      <c r="I1584" s="3"/>
      <c r="J1584" s="3"/>
    </row>
    <row r="1585" spans="7:10" x14ac:dyDescent="0.2">
      <c r="G1585" s="3"/>
      <c r="H1585" s="3"/>
      <c r="I1585" s="3"/>
      <c r="J1585" s="3"/>
    </row>
    <row r="1586" spans="7:10" x14ac:dyDescent="0.2">
      <c r="G1586" s="3"/>
      <c r="H1586" s="3"/>
      <c r="I1586" s="3"/>
      <c r="J1586" s="3"/>
    </row>
    <row r="1587" spans="7:10" x14ac:dyDescent="0.2">
      <c r="G1587" s="3"/>
      <c r="H1587" s="3"/>
      <c r="I1587" s="3"/>
      <c r="J1587" s="3"/>
    </row>
    <row r="1588" spans="7:10" x14ac:dyDescent="0.2">
      <c r="G1588" s="3"/>
      <c r="H1588" s="3"/>
      <c r="I1588" s="3"/>
      <c r="J1588" s="3"/>
    </row>
    <row r="1589" spans="7:10" x14ac:dyDescent="0.2">
      <c r="G1589" s="3"/>
      <c r="H1589" s="3"/>
      <c r="I1589" s="3"/>
      <c r="J1589" s="3"/>
    </row>
    <row r="1590" spans="7:10" x14ac:dyDescent="0.2">
      <c r="G1590" s="3"/>
      <c r="H1590" s="3"/>
      <c r="I1590" s="3"/>
      <c r="J1590" s="3"/>
    </row>
    <row r="1591" spans="7:10" x14ac:dyDescent="0.2">
      <c r="G1591" s="3"/>
      <c r="H1591" s="3"/>
      <c r="I1591" s="3"/>
      <c r="J1591" s="3"/>
    </row>
    <row r="1592" spans="7:10" x14ac:dyDescent="0.2">
      <c r="G1592" s="3"/>
      <c r="H1592" s="3"/>
      <c r="I1592" s="3"/>
      <c r="J1592" s="3"/>
    </row>
    <row r="1593" spans="7:10" x14ac:dyDescent="0.2">
      <c r="G1593" s="3"/>
      <c r="H1593" s="3"/>
      <c r="I1593" s="3"/>
      <c r="J1593" s="3"/>
    </row>
    <row r="1594" spans="7:10" x14ac:dyDescent="0.2">
      <c r="G1594" s="3"/>
      <c r="H1594" s="3"/>
      <c r="I1594" s="3"/>
      <c r="J1594" s="3"/>
    </row>
    <row r="1595" spans="7:10" x14ac:dyDescent="0.2">
      <c r="G1595" s="3"/>
      <c r="H1595" s="3"/>
      <c r="I1595" s="3"/>
      <c r="J1595" s="3"/>
    </row>
    <row r="1596" spans="7:10" x14ac:dyDescent="0.2">
      <c r="G1596" s="3"/>
      <c r="H1596" s="3"/>
      <c r="I1596" s="3"/>
      <c r="J1596" s="3"/>
    </row>
    <row r="1597" spans="7:10" x14ac:dyDescent="0.2">
      <c r="G1597" s="3"/>
      <c r="H1597" s="3"/>
      <c r="I1597" s="3"/>
      <c r="J1597" s="3"/>
    </row>
    <row r="1598" spans="7:10" x14ac:dyDescent="0.2">
      <c r="G1598" s="3"/>
      <c r="H1598" s="3"/>
      <c r="I1598" s="3"/>
      <c r="J1598" s="3"/>
    </row>
    <row r="1599" spans="7:10" x14ac:dyDescent="0.2">
      <c r="G1599" s="3"/>
      <c r="H1599" s="3"/>
      <c r="I1599" s="3"/>
      <c r="J1599" s="3"/>
    </row>
    <row r="1600" spans="7:10" x14ac:dyDescent="0.2">
      <c r="G1600" s="3"/>
      <c r="H1600" s="3"/>
      <c r="I1600" s="3"/>
      <c r="J1600" s="3"/>
    </row>
    <row r="1601" spans="7:10" x14ac:dyDescent="0.2">
      <c r="G1601" s="3"/>
      <c r="H1601" s="3"/>
      <c r="I1601" s="3"/>
      <c r="J1601" s="3"/>
    </row>
    <row r="1602" spans="7:10" x14ac:dyDescent="0.2">
      <c r="G1602" s="3"/>
      <c r="H1602" s="3"/>
      <c r="I1602" s="3"/>
      <c r="J1602" s="3"/>
    </row>
    <row r="1603" spans="7:10" x14ac:dyDescent="0.2">
      <c r="G1603" s="3"/>
      <c r="H1603" s="3"/>
      <c r="I1603" s="3"/>
      <c r="J1603" s="3"/>
    </row>
    <row r="1604" spans="7:10" x14ac:dyDescent="0.2">
      <c r="G1604" s="3"/>
      <c r="H1604" s="3"/>
      <c r="I1604" s="3"/>
      <c r="J1604" s="3"/>
    </row>
    <row r="1605" spans="7:10" x14ac:dyDescent="0.2">
      <c r="G1605" s="3"/>
      <c r="H1605" s="3"/>
      <c r="I1605" s="3"/>
      <c r="J1605" s="3"/>
    </row>
    <row r="1606" spans="7:10" x14ac:dyDescent="0.2">
      <c r="G1606" s="3"/>
      <c r="H1606" s="3"/>
      <c r="I1606" s="3"/>
      <c r="J1606" s="3"/>
    </row>
    <row r="1607" spans="7:10" x14ac:dyDescent="0.2">
      <c r="G1607" s="3"/>
      <c r="H1607" s="3"/>
      <c r="I1607" s="3"/>
      <c r="J1607" s="3"/>
    </row>
    <row r="1608" spans="7:10" x14ac:dyDescent="0.2">
      <c r="G1608" s="3"/>
      <c r="H1608" s="3"/>
      <c r="I1608" s="3"/>
      <c r="J1608" s="3"/>
    </row>
    <row r="1609" spans="7:10" x14ac:dyDescent="0.2">
      <c r="G1609" s="3"/>
      <c r="H1609" s="3"/>
      <c r="I1609" s="3"/>
      <c r="J1609" s="3"/>
    </row>
    <row r="1610" spans="7:10" x14ac:dyDescent="0.2">
      <c r="G1610" s="3"/>
      <c r="H1610" s="3"/>
      <c r="I1610" s="3"/>
      <c r="J1610" s="3"/>
    </row>
    <row r="1611" spans="7:10" x14ac:dyDescent="0.2">
      <c r="G1611" s="3"/>
      <c r="H1611" s="3"/>
      <c r="I1611" s="3"/>
      <c r="J1611" s="3"/>
    </row>
    <row r="1612" spans="7:10" x14ac:dyDescent="0.2">
      <c r="G1612" s="3"/>
      <c r="H1612" s="3"/>
      <c r="I1612" s="3"/>
      <c r="J1612" s="3"/>
    </row>
    <row r="1613" spans="7:10" x14ac:dyDescent="0.2">
      <c r="G1613" s="3"/>
      <c r="H1613" s="3"/>
      <c r="I1613" s="3"/>
      <c r="J1613" s="3"/>
    </row>
    <row r="1614" spans="7:10" x14ac:dyDescent="0.2">
      <c r="G1614" s="3"/>
      <c r="H1614" s="3"/>
      <c r="I1614" s="3"/>
      <c r="J1614" s="3"/>
    </row>
    <row r="1615" spans="7:10" x14ac:dyDescent="0.2">
      <c r="G1615" s="3"/>
      <c r="H1615" s="3"/>
      <c r="I1615" s="3"/>
      <c r="J1615" s="3"/>
    </row>
    <row r="1616" spans="7:10" x14ac:dyDescent="0.2">
      <c r="G1616" s="3"/>
      <c r="H1616" s="3"/>
      <c r="I1616" s="3"/>
      <c r="J1616" s="3"/>
    </row>
    <row r="1617" spans="7:10" x14ac:dyDescent="0.2">
      <c r="G1617" s="3"/>
      <c r="H1617" s="3"/>
      <c r="I1617" s="3"/>
      <c r="J1617" s="3"/>
    </row>
    <row r="1618" spans="7:10" x14ac:dyDescent="0.2">
      <c r="G1618" s="3"/>
      <c r="H1618" s="3"/>
      <c r="I1618" s="3"/>
      <c r="J1618" s="3"/>
    </row>
    <row r="1619" spans="7:10" x14ac:dyDescent="0.2">
      <c r="G1619" s="3"/>
      <c r="H1619" s="3"/>
      <c r="I1619" s="3"/>
      <c r="J1619" s="3"/>
    </row>
    <row r="1620" spans="7:10" x14ac:dyDescent="0.2">
      <c r="G1620" s="3"/>
      <c r="H1620" s="3"/>
      <c r="I1620" s="3"/>
      <c r="J1620" s="3"/>
    </row>
    <row r="1621" spans="7:10" x14ac:dyDescent="0.2">
      <c r="G1621" s="3"/>
      <c r="H1621" s="3"/>
      <c r="I1621" s="3"/>
      <c r="J1621" s="3"/>
    </row>
    <row r="1622" spans="7:10" x14ac:dyDescent="0.2">
      <c r="G1622" s="3"/>
      <c r="H1622" s="3"/>
      <c r="I1622" s="3"/>
      <c r="J1622" s="3"/>
    </row>
    <row r="1623" spans="7:10" x14ac:dyDescent="0.2">
      <c r="G1623" s="3"/>
      <c r="H1623" s="3"/>
      <c r="I1623" s="3"/>
      <c r="J1623" s="3"/>
    </row>
    <row r="1624" spans="7:10" x14ac:dyDescent="0.2">
      <c r="G1624" s="3"/>
      <c r="H1624" s="3"/>
      <c r="I1624" s="3"/>
      <c r="J1624" s="3"/>
    </row>
    <row r="1625" spans="7:10" x14ac:dyDescent="0.2">
      <c r="G1625" s="3"/>
      <c r="H1625" s="3"/>
      <c r="I1625" s="3"/>
      <c r="J1625" s="3"/>
    </row>
    <row r="1626" spans="7:10" x14ac:dyDescent="0.2">
      <c r="G1626" s="3"/>
      <c r="H1626" s="3"/>
      <c r="I1626" s="3"/>
      <c r="J1626" s="3"/>
    </row>
    <row r="1627" spans="7:10" x14ac:dyDescent="0.2">
      <c r="G1627" s="3"/>
      <c r="H1627" s="3"/>
      <c r="I1627" s="3"/>
      <c r="J1627" s="3"/>
    </row>
    <row r="1628" spans="7:10" x14ac:dyDescent="0.2">
      <c r="G1628" s="3"/>
      <c r="H1628" s="3"/>
      <c r="I1628" s="3"/>
      <c r="J1628" s="3"/>
    </row>
    <row r="1629" spans="7:10" x14ac:dyDescent="0.2">
      <c r="G1629" s="3"/>
      <c r="H1629" s="3"/>
      <c r="I1629" s="3"/>
      <c r="J1629" s="3"/>
    </row>
    <row r="1630" spans="7:10" x14ac:dyDescent="0.2">
      <c r="G1630" s="3"/>
      <c r="H1630" s="3"/>
      <c r="I1630" s="3"/>
      <c r="J1630" s="3"/>
    </row>
    <row r="1631" spans="7:10" x14ac:dyDescent="0.2">
      <c r="G1631" s="3"/>
      <c r="H1631" s="3"/>
      <c r="I1631" s="3"/>
      <c r="J1631" s="3"/>
    </row>
    <row r="1632" spans="7:10" x14ac:dyDescent="0.2">
      <c r="G1632" s="3"/>
      <c r="H1632" s="3"/>
      <c r="I1632" s="3"/>
      <c r="J1632" s="3"/>
    </row>
    <row r="1633" spans="7:10" x14ac:dyDescent="0.2">
      <c r="G1633" s="3"/>
      <c r="H1633" s="3"/>
      <c r="I1633" s="3"/>
      <c r="J1633" s="3"/>
    </row>
    <row r="1634" spans="7:10" x14ac:dyDescent="0.2">
      <c r="G1634" s="3"/>
      <c r="H1634" s="3"/>
      <c r="I1634" s="3"/>
      <c r="J1634" s="3"/>
    </row>
    <row r="1635" spans="7:10" x14ac:dyDescent="0.2">
      <c r="G1635" s="3"/>
      <c r="H1635" s="3"/>
      <c r="I1635" s="3"/>
      <c r="J1635" s="3"/>
    </row>
    <row r="1636" spans="7:10" x14ac:dyDescent="0.2">
      <c r="G1636" s="3"/>
      <c r="H1636" s="3"/>
      <c r="I1636" s="3"/>
      <c r="J1636" s="3"/>
    </row>
    <row r="1637" spans="7:10" x14ac:dyDescent="0.2">
      <c r="G1637" s="3"/>
      <c r="H1637" s="3"/>
      <c r="I1637" s="3"/>
      <c r="J1637" s="3"/>
    </row>
    <row r="1638" spans="7:10" x14ac:dyDescent="0.2">
      <c r="G1638" s="3"/>
      <c r="H1638" s="3"/>
      <c r="I1638" s="3"/>
      <c r="J1638" s="3"/>
    </row>
    <row r="1639" spans="7:10" x14ac:dyDescent="0.2">
      <c r="G1639" s="3"/>
      <c r="H1639" s="3"/>
      <c r="I1639" s="3"/>
      <c r="J1639" s="3"/>
    </row>
    <row r="1640" spans="7:10" x14ac:dyDescent="0.2">
      <c r="G1640" s="3"/>
      <c r="H1640" s="3"/>
      <c r="I1640" s="3"/>
      <c r="J1640" s="3"/>
    </row>
    <row r="1641" spans="7:10" x14ac:dyDescent="0.2">
      <c r="G1641" s="3"/>
      <c r="H1641" s="3"/>
      <c r="I1641" s="3"/>
      <c r="J1641" s="3"/>
    </row>
    <row r="1642" spans="7:10" x14ac:dyDescent="0.2">
      <c r="G1642" s="3"/>
      <c r="H1642" s="3"/>
      <c r="I1642" s="3"/>
      <c r="J1642" s="3"/>
    </row>
    <row r="1643" spans="7:10" x14ac:dyDescent="0.2">
      <c r="G1643" s="3"/>
      <c r="H1643" s="3"/>
      <c r="I1643" s="3"/>
      <c r="J1643" s="3"/>
    </row>
    <row r="1644" spans="7:10" x14ac:dyDescent="0.2">
      <c r="G1644" s="3"/>
      <c r="H1644" s="3"/>
      <c r="I1644" s="3"/>
      <c r="J1644" s="3"/>
    </row>
    <row r="1645" spans="7:10" x14ac:dyDescent="0.2">
      <c r="G1645" s="3"/>
      <c r="H1645" s="3"/>
      <c r="I1645" s="3"/>
      <c r="J1645" s="3"/>
    </row>
    <row r="1646" spans="7:10" x14ac:dyDescent="0.2">
      <c r="G1646" s="3"/>
      <c r="H1646" s="3"/>
      <c r="I1646" s="3"/>
      <c r="J1646" s="3"/>
    </row>
    <row r="1647" spans="7:10" x14ac:dyDescent="0.2">
      <c r="G1647" s="3"/>
      <c r="H1647" s="3"/>
      <c r="I1647" s="3"/>
      <c r="J1647" s="3"/>
    </row>
    <row r="1648" spans="7:10" x14ac:dyDescent="0.2">
      <c r="G1648" s="3"/>
      <c r="H1648" s="3"/>
      <c r="I1648" s="3"/>
      <c r="J1648" s="3"/>
    </row>
    <row r="1649" spans="7:10" x14ac:dyDescent="0.2">
      <c r="G1649" s="3"/>
      <c r="H1649" s="3"/>
      <c r="I1649" s="3"/>
      <c r="J1649" s="3"/>
    </row>
    <row r="1650" spans="7:10" x14ac:dyDescent="0.2">
      <c r="G1650" s="3"/>
      <c r="H1650" s="3"/>
      <c r="I1650" s="3"/>
      <c r="J1650" s="3"/>
    </row>
    <row r="1651" spans="7:10" x14ac:dyDescent="0.2">
      <c r="G1651" s="3"/>
      <c r="H1651" s="3"/>
      <c r="I1651" s="3"/>
      <c r="J1651" s="3"/>
    </row>
    <row r="1652" spans="7:10" x14ac:dyDescent="0.2">
      <c r="G1652" s="3"/>
      <c r="H1652" s="3"/>
      <c r="I1652" s="3"/>
      <c r="J1652" s="3"/>
    </row>
    <row r="1653" spans="7:10" x14ac:dyDescent="0.2">
      <c r="G1653" s="3"/>
      <c r="H1653" s="3"/>
      <c r="I1653" s="3"/>
      <c r="J1653" s="3"/>
    </row>
    <row r="1654" spans="7:10" x14ac:dyDescent="0.2">
      <c r="G1654" s="3"/>
      <c r="H1654" s="3"/>
      <c r="I1654" s="3"/>
      <c r="J1654" s="3"/>
    </row>
    <row r="1655" spans="7:10" x14ac:dyDescent="0.2">
      <c r="G1655" s="3"/>
      <c r="H1655" s="3"/>
      <c r="I1655" s="3"/>
      <c r="J1655" s="3"/>
    </row>
    <row r="1656" spans="7:10" x14ac:dyDescent="0.2">
      <c r="G1656" s="3"/>
      <c r="H1656" s="3"/>
      <c r="I1656" s="3"/>
      <c r="J1656" s="3"/>
    </row>
    <row r="1657" spans="7:10" x14ac:dyDescent="0.2">
      <c r="G1657" s="3"/>
      <c r="H1657" s="3"/>
      <c r="I1657" s="3"/>
      <c r="J1657" s="3"/>
    </row>
    <row r="1658" spans="7:10" x14ac:dyDescent="0.2">
      <c r="G1658" s="3"/>
      <c r="H1658" s="3"/>
      <c r="I1658" s="3"/>
      <c r="J1658" s="3"/>
    </row>
    <row r="1659" spans="7:10" x14ac:dyDescent="0.2">
      <c r="G1659" s="3"/>
      <c r="H1659" s="3"/>
      <c r="I1659" s="3"/>
      <c r="J1659" s="3"/>
    </row>
    <row r="1660" spans="7:10" x14ac:dyDescent="0.2">
      <c r="G1660" s="3"/>
      <c r="H1660" s="3"/>
      <c r="I1660" s="3"/>
      <c r="J1660" s="3"/>
    </row>
    <row r="1661" spans="7:10" x14ac:dyDescent="0.2">
      <c r="G1661" s="3"/>
      <c r="H1661" s="3"/>
      <c r="I1661" s="3"/>
      <c r="J1661" s="3"/>
    </row>
    <row r="1662" spans="7:10" x14ac:dyDescent="0.2">
      <c r="G1662" s="3"/>
      <c r="H1662" s="3"/>
      <c r="I1662" s="3"/>
      <c r="J1662" s="3"/>
    </row>
    <row r="1663" spans="7:10" x14ac:dyDescent="0.2">
      <c r="G1663" s="3"/>
      <c r="H1663" s="3"/>
      <c r="I1663" s="3"/>
      <c r="J1663" s="3"/>
    </row>
    <row r="1664" spans="7:10" x14ac:dyDescent="0.2">
      <c r="G1664" s="3"/>
      <c r="H1664" s="3"/>
      <c r="I1664" s="3"/>
      <c r="J1664" s="3"/>
    </row>
    <row r="1665" spans="7:10" x14ac:dyDescent="0.2">
      <c r="G1665" s="3"/>
      <c r="H1665" s="3"/>
      <c r="I1665" s="3"/>
      <c r="J1665" s="3"/>
    </row>
    <row r="1666" spans="7:10" x14ac:dyDescent="0.2">
      <c r="G1666" s="3"/>
      <c r="H1666" s="3"/>
      <c r="I1666" s="3"/>
      <c r="J1666" s="3"/>
    </row>
    <row r="1667" spans="7:10" x14ac:dyDescent="0.2">
      <c r="G1667" s="3"/>
      <c r="H1667" s="3"/>
      <c r="I1667" s="3"/>
      <c r="J1667" s="3"/>
    </row>
    <row r="1668" spans="7:10" x14ac:dyDescent="0.2">
      <c r="G1668" s="3"/>
      <c r="H1668" s="3"/>
      <c r="I1668" s="3"/>
      <c r="J1668" s="3"/>
    </row>
    <row r="1669" spans="7:10" x14ac:dyDescent="0.2">
      <c r="G1669" s="3"/>
      <c r="H1669" s="3"/>
      <c r="I1669" s="3"/>
      <c r="J1669" s="3"/>
    </row>
    <row r="1670" spans="7:10" x14ac:dyDescent="0.2">
      <c r="G1670" s="3"/>
      <c r="H1670" s="3"/>
      <c r="I1670" s="3"/>
      <c r="J1670" s="3"/>
    </row>
    <row r="1671" spans="7:10" x14ac:dyDescent="0.2">
      <c r="G1671" s="3"/>
      <c r="H1671" s="3"/>
      <c r="I1671" s="3"/>
      <c r="J1671" s="3"/>
    </row>
    <row r="1672" spans="7:10" x14ac:dyDescent="0.2">
      <c r="G1672" s="3"/>
      <c r="H1672" s="3"/>
      <c r="I1672" s="3"/>
      <c r="J1672" s="3"/>
    </row>
    <row r="1673" spans="7:10" x14ac:dyDescent="0.2">
      <c r="G1673" s="3"/>
      <c r="H1673" s="3"/>
      <c r="I1673" s="3"/>
      <c r="J1673" s="3"/>
    </row>
    <row r="1674" spans="7:10" x14ac:dyDescent="0.2">
      <c r="G1674" s="3"/>
      <c r="H1674" s="3"/>
      <c r="I1674" s="3"/>
      <c r="J1674" s="3"/>
    </row>
    <row r="1675" spans="7:10" x14ac:dyDescent="0.2">
      <c r="G1675" s="3"/>
      <c r="H1675" s="3"/>
      <c r="I1675" s="3"/>
      <c r="J1675" s="3"/>
    </row>
    <row r="1676" spans="7:10" x14ac:dyDescent="0.2">
      <c r="G1676" s="3"/>
      <c r="H1676" s="3"/>
      <c r="I1676" s="3"/>
      <c r="J1676" s="3"/>
    </row>
    <row r="1677" spans="7:10" x14ac:dyDescent="0.2">
      <c r="G1677" s="3"/>
      <c r="H1677" s="3"/>
      <c r="I1677" s="3"/>
      <c r="J1677" s="3"/>
    </row>
    <row r="1678" spans="7:10" x14ac:dyDescent="0.2">
      <c r="G1678" s="3"/>
      <c r="H1678" s="3"/>
      <c r="I1678" s="3"/>
      <c r="J1678" s="3"/>
    </row>
    <row r="1679" spans="7:10" x14ac:dyDescent="0.2">
      <c r="G1679" s="3"/>
      <c r="H1679" s="3"/>
      <c r="I1679" s="3"/>
      <c r="J1679" s="3"/>
    </row>
    <row r="1680" spans="7:10" x14ac:dyDescent="0.2">
      <c r="G1680" s="3"/>
      <c r="H1680" s="3"/>
      <c r="I1680" s="3"/>
      <c r="J1680" s="3"/>
    </row>
    <row r="1681" spans="7:10" x14ac:dyDescent="0.2">
      <c r="G1681" s="3"/>
      <c r="H1681" s="3"/>
      <c r="I1681" s="3"/>
      <c r="J1681" s="3"/>
    </row>
    <row r="1682" spans="7:10" x14ac:dyDescent="0.2">
      <c r="G1682" s="3"/>
      <c r="H1682" s="3"/>
      <c r="I1682" s="3"/>
      <c r="J1682" s="3"/>
    </row>
    <row r="1683" spans="7:10" x14ac:dyDescent="0.2">
      <c r="G1683" s="3"/>
      <c r="H1683" s="3"/>
      <c r="I1683" s="3"/>
      <c r="J1683" s="3"/>
    </row>
    <row r="1684" spans="7:10" x14ac:dyDescent="0.2">
      <c r="G1684" s="3"/>
      <c r="H1684" s="3"/>
      <c r="I1684" s="3"/>
      <c r="J1684" s="3"/>
    </row>
    <row r="1685" spans="7:10" x14ac:dyDescent="0.2">
      <c r="G1685" s="3"/>
      <c r="H1685" s="3"/>
      <c r="I1685" s="3"/>
      <c r="J1685" s="3"/>
    </row>
    <row r="1686" spans="7:10" x14ac:dyDescent="0.2">
      <c r="G1686" s="3"/>
      <c r="H1686" s="3"/>
      <c r="I1686" s="3"/>
      <c r="J1686" s="3"/>
    </row>
    <row r="1687" spans="7:10" x14ac:dyDescent="0.2">
      <c r="G1687" s="3"/>
      <c r="H1687" s="3"/>
      <c r="I1687" s="3"/>
      <c r="J1687" s="3"/>
    </row>
    <row r="1688" spans="7:10" x14ac:dyDescent="0.2">
      <c r="G1688" s="3"/>
      <c r="H1688" s="3"/>
      <c r="I1688" s="3"/>
      <c r="J1688" s="3"/>
    </row>
    <row r="1689" spans="7:10" x14ac:dyDescent="0.2">
      <c r="G1689" s="3"/>
      <c r="H1689" s="3"/>
      <c r="I1689" s="3"/>
      <c r="J1689" s="3"/>
    </row>
    <row r="1690" spans="7:10" x14ac:dyDescent="0.2">
      <c r="G1690" s="3"/>
      <c r="H1690" s="3"/>
      <c r="I1690" s="3"/>
      <c r="J1690" s="3"/>
    </row>
    <row r="1691" spans="7:10" x14ac:dyDescent="0.2">
      <c r="G1691" s="3"/>
      <c r="H1691" s="3"/>
      <c r="I1691" s="3"/>
      <c r="J1691" s="3"/>
    </row>
    <row r="1692" spans="7:10" x14ac:dyDescent="0.2">
      <c r="G1692" s="3"/>
      <c r="H1692" s="3"/>
      <c r="I1692" s="3"/>
      <c r="J1692" s="3"/>
    </row>
    <row r="1693" spans="7:10" x14ac:dyDescent="0.2">
      <c r="G1693" s="3"/>
      <c r="H1693" s="3"/>
      <c r="I1693" s="3"/>
      <c r="J1693" s="3"/>
    </row>
    <row r="1694" spans="7:10" x14ac:dyDescent="0.2">
      <c r="G1694" s="3"/>
      <c r="H1694" s="3"/>
      <c r="I1694" s="3"/>
      <c r="J1694" s="3"/>
    </row>
    <row r="1695" spans="7:10" x14ac:dyDescent="0.2">
      <c r="G1695" s="3"/>
      <c r="H1695" s="3"/>
      <c r="I1695" s="3"/>
      <c r="J1695" s="3"/>
    </row>
    <row r="1696" spans="7:10" x14ac:dyDescent="0.2">
      <c r="G1696" s="3"/>
      <c r="H1696" s="3"/>
      <c r="I1696" s="3"/>
      <c r="J1696" s="3"/>
    </row>
    <row r="1697" spans="7:10" x14ac:dyDescent="0.2">
      <c r="G1697" s="3"/>
      <c r="H1697" s="3"/>
      <c r="I1697" s="3"/>
      <c r="J1697" s="3"/>
    </row>
    <row r="1698" spans="7:10" x14ac:dyDescent="0.2">
      <c r="G1698" s="3"/>
      <c r="H1698" s="3"/>
      <c r="I1698" s="3"/>
      <c r="J1698" s="3"/>
    </row>
    <row r="1699" spans="7:10" x14ac:dyDescent="0.2">
      <c r="G1699" s="3"/>
      <c r="H1699" s="3"/>
      <c r="I1699" s="3"/>
      <c r="J1699" s="3"/>
    </row>
    <row r="1700" spans="7:10" x14ac:dyDescent="0.2">
      <c r="G1700" s="3"/>
      <c r="H1700" s="3"/>
      <c r="I1700" s="3"/>
      <c r="J1700" s="3"/>
    </row>
    <row r="1701" spans="7:10" x14ac:dyDescent="0.2">
      <c r="G1701" s="3"/>
      <c r="H1701" s="3"/>
      <c r="I1701" s="3"/>
      <c r="J1701" s="3"/>
    </row>
    <row r="1702" spans="7:10" x14ac:dyDescent="0.2">
      <c r="G1702" s="3"/>
      <c r="H1702" s="3"/>
      <c r="I1702" s="3"/>
      <c r="J1702" s="3"/>
    </row>
    <row r="1703" spans="7:10" x14ac:dyDescent="0.2">
      <c r="G1703" s="3"/>
      <c r="H1703" s="3"/>
      <c r="I1703" s="3"/>
      <c r="J1703" s="3"/>
    </row>
    <row r="1704" spans="7:10" x14ac:dyDescent="0.2">
      <c r="G1704" s="3"/>
      <c r="H1704" s="3"/>
      <c r="I1704" s="3"/>
      <c r="J1704" s="3"/>
    </row>
    <row r="1705" spans="7:10" x14ac:dyDescent="0.2">
      <c r="G1705" s="3"/>
      <c r="H1705" s="3"/>
      <c r="I1705" s="3"/>
      <c r="J1705" s="3"/>
    </row>
    <row r="1706" spans="7:10" x14ac:dyDescent="0.2">
      <c r="G1706" s="3"/>
      <c r="H1706" s="3"/>
      <c r="I1706" s="3"/>
      <c r="J1706" s="3"/>
    </row>
    <row r="1707" spans="7:10" x14ac:dyDescent="0.2">
      <c r="G1707" s="3"/>
      <c r="H1707" s="3"/>
      <c r="I1707" s="3"/>
      <c r="J1707" s="3"/>
    </row>
    <row r="1708" spans="7:10" x14ac:dyDescent="0.2">
      <c r="G1708" s="3"/>
      <c r="H1708" s="3"/>
      <c r="I1708" s="3"/>
      <c r="J1708" s="3"/>
    </row>
    <row r="1709" spans="7:10" x14ac:dyDescent="0.2">
      <c r="G1709" s="3"/>
      <c r="H1709" s="3"/>
      <c r="I1709" s="3"/>
      <c r="J1709" s="3"/>
    </row>
    <row r="1710" spans="7:10" x14ac:dyDescent="0.2">
      <c r="G1710" s="3"/>
      <c r="H1710" s="3"/>
      <c r="I1710" s="3"/>
      <c r="J1710" s="3"/>
    </row>
    <row r="1711" spans="7:10" x14ac:dyDescent="0.2">
      <c r="G1711" s="3"/>
      <c r="H1711" s="3"/>
      <c r="I1711" s="3"/>
      <c r="J1711" s="3"/>
    </row>
    <row r="1712" spans="7:10" x14ac:dyDescent="0.2">
      <c r="G1712" s="3"/>
      <c r="H1712" s="3"/>
      <c r="I1712" s="3"/>
      <c r="J1712" s="3"/>
    </row>
    <row r="1713" spans="7:10" x14ac:dyDescent="0.2">
      <c r="G1713" s="3"/>
      <c r="H1713" s="3"/>
      <c r="I1713" s="3"/>
      <c r="J1713" s="3"/>
    </row>
    <row r="1714" spans="7:10" x14ac:dyDescent="0.2">
      <c r="G1714" s="3"/>
      <c r="H1714" s="3"/>
      <c r="I1714" s="3"/>
      <c r="J1714" s="3"/>
    </row>
    <row r="1715" spans="7:10" x14ac:dyDescent="0.2">
      <c r="G1715" s="3"/>
      <c r="H1715" s="3"/>
      <c r="I1715" s="3"/>
      <c r="J1715" s="3"/>
    </row>
    <row r="1716" spans="7:10" x14ac:dyDescent="0.2">
      <c r="G1716" s="3"/>
      <c r="H1716" s="3"/>
      <c r="I1716" s="3"/>
      <c r="J1716" s="3"/>
    </row>
    <row r="1717" spans="7:10" x14ac:dyDescent="0.2">
      <c r="G1717" s="3"/>
      <c r="H1717" s="3"/>
      <c r="I1717" s="3"/>
      <c r="J1717" s="3"/>
    </row>
    <row r="1718" spans="7:10" x14ac:dyDescent="0.2">
      <c r="G1718" s="3"/>
      <c r="H1718" s="3"/>
      <c r="I1718" s="3"/>
      <c r="J1718" s="3"/>
    </row>
    <row r="1719" spans="7:10" x14ac:dyDescent="0.2">
      <c r="G1719" s="3"/>
      <c r="H1719" s="3"/>
      <c r="I1719" s="3"/>
      <c r="J1719" s="3"/>
    </row>
    <row r="1720" spans="7:10" x14ac:dyDescent="0.2">
      <c r="G1720" s="3"/>
      <c r="H1720" s="3"/>
      <c r="I1720" s="3"/>
      <c r="J1720" s="3"/>
    </row>
    <row r="1721" spans="7:10" x14ac:dyDescent="0.2">
      <c r="G1721" s="3"/>
      <c r="H1721" s="3"/>
      <c r="I1721" s="3"/>
      <c r="J1721" s="3"/>
    </row>
    <row r="1722" spans="7:10" x14ac:dyDescent="0.2">
      <c r="G1722" s="3"/>
      <c r="H1722" s="3"/>
      <c r="I1722" s="3"/>
      <c r="J1722" s="3"/>
    </row>
    <row r="1723" spans="7:10" x14ac:dyDescent="0.2">
      <c r="G1723" s="3"/>
      <c r="H1723" s="3"/>
      <c r="I1723" s="3"/>
      <c r="J1723" s="3"/>
    </row>
    <row r="1724" spans="7:10" x14ac:dyDescent="0.2">
      <c r="G1724" s="3"/>
      <c r="H1724" s="3"/>
      <c r="I1724" s="3"/>
      <c r="J1724" s="3"/>
    </row>
    <row r="1725" spans="7:10" x14ac:dyDescent="0.2">
      <c r="G1725" s="3"/>
      <c r="H1725" s="3"/>
      <c r="I1725" s="3"/>
      <c r="J1725" s="3"/>
    </row>
    <row r="1726" spans="7:10" x14ac:dyDescent="0.2">
      <c r="G1726" s="3"/>
      <c r="H1726" s="3"/>
      <c r="I1726" s="3"/>
      <c r="J1726" s="3"/>
    </row>
    <row r="1727" spans="7:10" x14ac:dyDescent="0.2">
      <c r="G1727" s="3"/>
      <c r="H1727" s="3"/>
      <c r="I1727" s="3"/>
      <c r="J1727" s="3"/>
    </row>
    <row r="1728" spans="7:10" x14ac:dyDescent="0.2">
      <c r="G1728" s="3"/>
      <c r="H1728" s="3"/>
      <c r="I1728" s="3"/>
      <c r="J1728" s="3"/>
    </row>
    <row r="1729" spans="7:10" x14ac:dyDescent="0.2">
      <c r="G1729" s="3"/>
      <c r="H1729" s="3"/>
      <c r="I1729" s="3"/>
      <c r="J1729" s="3"/>
    </row>
    <row r="1730" spans="7:10" x14ac:dyDescent="0.2">
      <c r="G1730" s="3"/>
      <c r="H1730" s="3"/>
      <c r="I1730" s="3"/>
      <c r="J1730" s="3"/>
    </row>
    <row r="1731" spans="7:10" x14ac:dyDescent="0.2">
      <c r="G1731" s="3"/>
      <c r="H1731" s="3"/>
      <c r="I1731" s="3"/>
      <c r="J1731" s="3"/>
    </row>
    <row r="1732" spans="7:10" x14ac:dyDescent="0.2">
      <c r="G1732" s="3"/>
      <c r="H1732" s="3"/>
      <c r="I1732" s="3"/>
      <c r="J1732" s="3"/>
    </row>
    <row r="1733" spans="7:10" x14ac:dyDescent="0.2">
      <c r="G1733" s="3"/>
      <c r="H1733" s="3"/>
      <c r="I1733" s="3"/>
      <c r="J1733" s="3"/>
    </row>
    <row r="1734" spans="7:10" x14ac:dyDescent="0.2">
      <c r="G1734" s="3"/>
      <c r="H1734" s="3"/>
      <c r="I1734" s="3"/>
      <c r="J1734" s="3"/>
    </row>
    <row r="1735" spans="7:10" x14ac:dyDescent="0.2">
      <c r="G1735" s="3"/>
      <c r="H1735" s="3"/>
      <c r="I1735" s="3"/>
      <c r="J1735" s="3"/>
    </row>
    <row r="1736" spans="7:10" x14ac:dyDescent="0.2">
      <c r="G1736" s="3"/>
      <c r="H1736" s="3"/>
      <c r="I1736" s="3"/>
      <c r="J1736" s="3"/>
    </row>
    <row r="1737" spans="7:10" x14ac:dyDescent="0.2">
      <c r="G1737" s="3"/>
      <c r="H1737" s="3"/>
      <c r="I1737" s="3"/>
      <c r="J1737" s="3"/>
    </row>
    <row r="1738" spans="7:10" x14ac:dyDescent="0.2">
      <c r="G1738" s="3"/>
      <c r="H1738" s="3"/>
      <c r="I1738" s="3"/>
      <c r="J1738" s="3"/>
    </row>
    <row r="1739" spans="7:10" x14ac:dyDescent="0.2">
      <c r="G1739" s="3"/>
      <c r="H1739" s="3"/>
      <c r="I1739" s="3"/>
      <c r="J1739" s="3"/>
    </row>
    <row r="1740" spans="7:10" x14ac:dyDescent="0.2">
      <c r="G1740" s="3"/>
      <c r="H1740" s="3"/>
      <c r="I1740" s="3"/>
      <c r="J1740" s="3"/>
    </row>
    <row r="1741" spans="7:10" x14ac:dyDescent="0.2">
      <c r="G1741" s="3"/>
      <c r="H1741" s="3"/>
      <c r="I1741" s="3"/>
      <c r="J1741" s="3"/>
    </row>
    <row r="1742" spans="7:10" x14ac:dyDescent="0.2">
      <c r="G1742" s="3"/>
      <c r="H1742" s="3"/>
      <c r="I1742" s="3"/>
      <c r="J1742" s="3"/>
    </row>
    <row r="1743" spans="7:10" x14ac:dyDescent="0.2">
      <c r="G1743" s="3"/>
      <c r="H1743" s="3"/>
      <c r="I1743" s="3"/>
      <c r="J1743" s="3"/>
    </row>
    <row r="1744" spans="7:10" x14ac:dyDescent="0.2">
      <c r="G1744" s="3"/>
      <c r="H1744" s="3"/>
      <c r="I1744" s="3"/>
      <c r="J1744" s="3"/>
    </row>
    <row r="1745" spans="7:10" x14ac:dyDescent="0.2">
      <c r="G1745" s="3"/>
      <c r="H1745" s="3"/>
      <c r="I1745" s="3"/>
      <c r="J1745" s="3"/>
    </row>
    <row r="1746" spans="7:10" x14ac:dyDescent="0.2">
      <c r="G1746" s="3"/>
      <c r="H1746" s="3"/>
      <c r="I1746" s="3"/>
      <c r="J1746" s="3"/>
    </row>
    <row r="1747" spans="7:10" x14ac:dyDescent="0.2">
      <c r="G1747" s="3"/>
      <c r="H1747" s="3"/>
      <c r="I1747" s="3"/>
      <c r="J1747" s="3"/>
    </row>
    <row r="1748" spans="7:10" x14ac:dyDescent="0.2">
      <c r="G1748" s="3"/>
      <c r="H1748" s="3"/>
      <c r="I1748" s="3"/>
      <c r="J1748" s="3"/>
    </row>
    <row r="1749" spans="7:10" x14ac:dyDescent="0.2">
      <c r="G1749" s="3"/>
      <c r="H1749" s="3"/>
      <c r="I1749" s="3"/>
      <c r="J1749" s="3"/>
    </row>
    <row r="1750" spans="7:10" x14ac:dyDescent="0.2">
      <c r="G1750" s="3"/>
      <c r="H1750" s="3"/>
      <c r="I1750" s="3"/>
      <c r="J1750" s="3"/>
    </row>
    <row r="1751" spans="7:10" x14ac:dyDescent="0.2">
      <c r="G1751" s="3"/>
      <c r="H1751" s="3"/>
      <c r="I1751" s="3"/>
      <c r="J1751" s="3"/>
    </row>
    <row r="1752" spans="7:10" x14ac:dyDescent="0.2">
      <c r="G1752" s="3"/>
      <c r="H1752" s="3"/>
      <c r="I1752" s="3"/>
      <c r="J1752" s="3"/>
    </row>
    <row r="1753" spans="7:10" x14ac:dyDescent="0.2">
      <c r="G1753" s="3"/>
      <c r="H1753" s="3"/>
      <c r="I1753" s="3"/>
      <c r="J1753" s="3"/>
    </row>
    <row r="1754" spans="7:10" x14ac:dyDescent="0.2">
      <c r="G1754" s="3"/>
      <c r="H1754" s="3"/>
      <c r="I1754" s="3"/>
      <c r="J1754" s="3"/>
    </row>
    <row r="1755" spans="7:10" x14ac:dyDescent="0.2">
      <c r="G1755" s="3"/>
      <c r="H1755" s="3"/>
      <c r="I1755" s="3"/>
      <c r="J1755" s="3"/>
    </row>
    <row r="1756" spans="7:10" x14ac:dyDescent="0.2">
      <c r="G1756" s="3"/>
      <c r="H1756" s="3"/>
      <c r="I1756" s="3"/>
      <c r="J1756" s="3"/>
    </row>
    <row r="1757" spans="7:10" x14ac:dyDescent="0.2">
      <c r="G1757" s="3"/>
      <c r="H1757" s="3"/>
      <c r="I1757" s="3"/>
      <c r="J1757" s="3"/>
    </row>
    <row r="1758" spans="7:10" x14ac:dyDescent="0.2">
      <c r="G1758" s="3"/>
      <c r="H1758" s="3"/>
      <c r="I1758" s="3"/>
      <c r="J1758" s="3"/>
    </row>
    <row r="1759" spans="7:10" x14ac:dyDescent="0.2">
      <c r="G1759" s="3"/>
      <c r="H1759" s="3"/>
      <c r="I1759" s="3"/>
      <c r="J1759" s="3"/>
    </row>
    <row r="1760" spans="7:10" x14ac:dyDescent="0.2">
      <c r="G1760" s="3"/>
      <c r="H1760" s="3"/>
      <c r="I1760" s="3"/>
      <c r="J1760" s="3"/>
    </row>
    <row r="1761" spans="7:10" x14ac:dyDescent="0.2">
      <c r="G1761" s="3"/>
      <c r="H1761" s="3"/>
      <c r="I1761" s="3"/>
      <c r="J1761" s="3"/>
    </row>
    <row r="1762" spans="7:10" x14ac:dyDescent="0.2">
      <c r="G1762" s="3"/>
      <c r="H1762" s="3"/>
      <c r="I1762" s="3"/>
      <c r="J1762" s="3"/>
    </row>
    <row r="1763" spans="7:10" x14ac:dyDescent="0.2">
      <c r="G1763" s="3"/>
      <c r="H1763" s="3"/>
      <c r="I1763" s="3"/>
      <c r="J1763" s="3"/>
    </row>
    <row r="1764" spans="7:10" x14ac:dyDescent="0.2">
      <c r="G1764" s="3"/>
      <c r="H1764" s="3"/>
      <c r="I1764" s="3"/>
      <c r="J1764" s="3"/>
    </row>
    <row r="1765" spans="7:10" x14ac:dyDescent="0.2">
      <c r="G1765" s="3"/>
      <c r="H1765" s="3"/>
      <c r="I1765" s="3"/>
      <c r="J1765" s="3"/>
    </row>
    <row r="1766" spans="7:10" x14ac:dyDescent="0.2">
      <c r="G1766" s="3"/>
      <c r="H1766" s="3"/>
      <c r="I1766" s="3"/>
      <c r="J1766" s="3"/>
    </row>
    <row r="1767" spans="7:10" x14ac:dyDescent="0.2">
      <c r="G1767" s="3"/>
      <c r="H1767" s="3"/>
      <c r="I1767" s="3"/>
      <c r="J1767" s="3"/>
    </row>
    <row r="1768" spans="7:10" x14ac:dyDescent="0.2">
      <c r="G1768" s="3"/>
      <c r="H1768" s="3"/>
      <c r="I1768" s="3"/>
      <c r="J1768" s="3"/>
    </row>
    <row r="1769" spans="7:10" x14ac:dyDescent="0.2">
      <c r="G1769" s="3"/>
      <c r="H1769" s="3"/>
      <c r="I1769" s="3"/>
      <c r="J1769" s="3"/>
    </row>
    <row r="1770" spans="7:10" x14ac:dyDescent="0.2">
      <c r="G1770" s="3"/>
      <c r="H1770" s="3"/>
      <c r="I1770" s="3"/>
      <c r="J1770" s="3"/>
    </row>
    <row r="1771" spans="7:10" x14ac:dyDescent="0.2">
      <c r="G1771" s="3"/>
      <c r="H1771" s="3"/>
      <c r="I1771" s="3"/>
      <c r="J1771" s="3"/>
    </row>
    <row r="1772" spans="7:10" x14ac:dyDescent="0.2">
      <c r="G1772" s="3"/>
      <c r="H1772" s="3"/>
      <c r="I1772" s="3"/>
      <c r="J1772" s="3"/>
    </row>
    <row r="1773" spans="7:10" x14ac:dyDescent="0.2">
      <c r="G1773" s="3"/>
      <c r="H1773" s="3"/>
      <c r="I1773" s="3"/>
      <c r="J1773" s="3"/>
    </row>
    <row r="1774" spans="7:10" x14ac:dyDescent="0.2">
      <c r="G1774" s="3"/>
      <c r="H1774" s="3"/>
      <c r="I1774" s="3"/>
      <c r="J1774" s="3"/>
    </row>
    <row r="1775" spans="7:10" x14ac:dyDescent="0.2">
      <c r="G1775" s="3"/>
      <c r="H1775" s="3"/>
      <c r="I1775" s="3"/>
      <c r="J1775" s="3"/>
    </row>
    <row r="1776" spans="7:10" x14ac:dyDescent="0.2">
      <c r="G1776" s="3"/>
      <c r="H1776" s="3"/>
      <c r="I1776" s="3"/>
      <c r="J1776" s="3"/>
    </row>
    <row r="1777" spans="7:10" x14ac:dyDescent="0.2">
      <c r="G1777" s="3"/>
      <c r="H1777" s="3"/>
      <c r="I1777" s="3"/>
      <c r="J1777" s="3"/>
    </row>
    <row r="1778" spans="7:10" x14ac:dyDescent="0.2">
      <c r="G1778" s="3"/>
      <c r="H1778" s="3"/>
      <c r="I1778" s="3"/>
      <c r="J1778" s="3"/>
    </row>
    <row r="1779" spans="7:10" x14ac:dyDescent="0.2">
      <c r="G1779" s="3"/>
      <c r="H1779" s="3"/>
      <c r="I1779" s="3"/>
      <c r="J1779" s="3"/>
    </row>
    <row r="1780" spans="7:10" x14ac:dyDescent="0.2">
      <c r="G1780" s="3"/>
      <c r="H1780" s="3"/>
      <c r="I1780" s="3"/>
      <c r="J1780" s="3"/>
    </row>
    <row r="1781" spans="7:10" x14ac:dyDescent="0.2">
      <c r="G1781" s="3"/>
      <c r="H1781" s="3"/>
      <c r="I1781" s="3"/>
      <c r="J1781" s="3"/>
    </row>
    <row r="1782" spans="7:10" x14ac:dyDescent="0.2">
      <c r="G1782" s="3"/>
      <c r="H1782" s="3"/>
      <c r="I1782" s="3"/>
      <c r="J1782" s="3"/>
    </row>
    <row r="1783" spans="7:10" x14ac:dyDescent="0.2">
      <c r="G1783" s="3"/>
      <c r="H1783" s="3"/>
      <c r="I1783" s="3"/>
      <c r="J1783" s="3"/>
    </row>
    <row r="1784" spans="7:10" x14ac:dyDescent="0.2">
      <c r="G1784" s="3"/>
      <c r="H1784" s="3"/>
      <c r="I1784" s="3"/>
      <c r="J1784" s="3"/>
    </row>
    <row r="1785" spans="7:10" x14ac:dyDescent="0.2">
      <c r="G1785" s="3"/>
      <c r="H1785" s="3"/>
      <c r="I1785" s="3"/>
      <c r="J1785" s="3"/>
    </row>
    <row r="1786" spans="7:10" x14ac:dyDescent="0.2">
      <c r="G1786" s="3"/>
      <c r="H1786" s="3"/>
      <c r="I1786" s="3"/>
      <c r="J1786" s="3"/>
    </row>
    <row r="1787" spans="7:10" x14ac:dyDescent="0.2">
      <c r="G1787" s="3"/>
      <c r="H1787" s="3"/>
      <c r="I1787" s="3"/>
      <c r="J1787" s="3"/>
    </row>
    <row r="1788" spans="7:10" x14ac:dyDescent="0.2">
      <c r="G1788" s="3"/>
      <c r="H1788" s="3"/>
      <c r="I1788" s="3"/>
      <c r="J1788" s="3"/>
    </row>
    <row r="1789" spans="7:10" x14ac:dyDescent="0.2">
      <c r="G1789" s="3"/>
      <c r="H1789" s="3"/>
      <c r="I1789" s="3"/>
      <c r="J1789" s="3"/>
    </row>
    <row r="1790" spans="7:10" x14ac:dyDescent="0.2">
      <c r="G1790" s="3"/>
      <c r="H1790" s="3"/>
      <c r="I1790" s="3"/>
      <c r="J1790" s="3"/>
    </row>
    <row r="1791" spans="7:10" x14ac:dyDescent="0.2">
      <c r="G1791" s="3"/>
      <c r="H1791" s="3"/>
      <c r="I1791" s="3"/>
      <c r="J1791" s="3"/>
    </row>
    <row r="1792" spans="7:10" x14ac:dyDescent="0.2">
      <c r="G1792" s="3"/>
      <c r="H1792" s="3"/>
      <c r="I1792" s="3"/>
      <c r="J1792" s="3"/>
    </row>
    <row r="1793" spans="7:10" x14ac:dyDescent="0.2">
      <c r="G1793" s="3"/>
      <c r="H1793" s="3"/>
      <c r="I1793" s="3"/>
      <c r="J1793" s="3"/>
    </row>
    <row r="1794" spans="7:10" x14ac:dyDescent="0.2">
      <c r="G1794" s="3"/>
      <c r="H1794" s="3"/>
      <c r="I1794" s="3"/>
      <c r="J1794" s="3"/>
    </row>
    <row r="1795" spans="7:10" x14ac:dyDescent="0.2">
      <c r="G1795" s="3"/>
      <c r="H1795" s="3"/>
      <c r="I1795" s="3"/>
      <c r="J1795" s="3"/>
    </row>
    <row r="1796" spans="7:10" x14ac:dyDescent="0.2">
      <c r="G1796" s="3"/>
      <c r="H1796" s="3"/>
      <c r="I1796" s="3"/>
      <c r="J1796" s="3"/>
    </row>
    <row r="1797" spans="7:10" x14ac:dyDescent="0.2">
      <c r="G1797" s="3"/>
      <c r="H1797" s="3"/>
      <c r="I1797" s="3"/>
      <c r="J1797" s="3"/>
    </row>
    <row r="1798" spans="7:10" x14ac:dyDescent="0.2">
      <c r="G1798" s="3"/>
      <c r="H1798" s="3"/>
      <c r="I1798" s="3"/>
      <c r="J1798" s="3"/>
    </row>
    <row r="1799" spans="7:10" x14ac:dyDescent="0.2">
      <c r="G1799" s="3"/>
      <c r="H1799" s="3"/>
      <c r="I1799" s="3"/>
      <c r="J1799" s="3"/>
    </row>
    <row r="1800" spans="7:10" x14ac:dyDescent="0.2">
      <c r="G1800" s="3"/>
      <c r="H1800" s="3"/>
      <c r="I1800" s="3"/>
      <c r="J1800" s="3"/>
    </row>
    <row r="1801" spans="7:10" x14ac:dyDescent="0.2">
      <c r="G1801" s="3"/>
      <c r="H1801" s="3"/>
      <c r="I1801" s="3"/>
      <c r="J1801" s="3"/>
    </row>
    <row r="1802" spans="7:10" x14ac:dyDescent="0.2">
      <c r="G1802" s="3"/>
      <c r="H1802" s="3"/>
      <c r="I1802" s="3"/>
      <c r="J1802" s="3"/>
    </row>
    <row r="1803" spans="7:10" x14ac:dyDescent="0.2">
      <c r="G1803" s="3"/>
      <c r="H1803" s="3"/>
      <c r="I1803" s="3"/>
      <c r="J1803" s="3"/>
    </row>
    <row r="1804" spans="7:10" x14ac:dyDescent="0.2">
      <c r="G1804" s="3"/>
      <c r="H1804" s="3"/>
      <c r="I1804" s="3"/>
      <c r="J1804" s="3"/>
    </row>
    <row r="1805" spans="7:10" x14ac:dyDescent="0.2">
      <c r="G1805" s="3"/>
      <c r="H1805" s="3"/>
      <c r="I1805" s="3"/>
      <c r="J1805" s="3"/>
    </row>
    <row r="1806" spans="7:10" x14ac:dyDescent="0.2">
      <c r="G1806" s="3"/>
      <c r="H1806" s="3"/>
      <c r="I1806" s="3"/>
      <c r="J1806" s="3"/>
    </row>
    <row r="1807" spans="7:10" x14ac:dyDescent="0.2">
      <c r="G1807" s="3"/>
      <c r="H1807" s="3"/>
      <c r="I1807" s="3"/>
      <c r="J1807" s="3"/>
    </row>
    <row r="1808" spans="7:10" x14ac:dyDescent="0.2">
      <c r="G1808" s="3"/>
      <c r="H1808" s="3"/>
      <c r="I1808" s="3"/>
      <c r="J1808" s="3"/>
    </row>
    <row r="1809" spans="7:10" x14ac:dyDescent="0.2">
      <c r="G1809" s="3"/>
      <c r="H1809" s="3"/>
      <c r="I1809" s="3"/>
      <c r="J1809" s="3"/>
    </row>
    <row r="1810" spans="7:10" x14ac:dyDescent="0.2">
      <c r="G1810" s="3"/>
      <c r="H1810" s="3"/>
      <c r="I1810" s="3"/>
      <c r="J1810" s="3"/>
    </row>
    <row r="1811" spans="7:10" x14ac:dyDescent="0.2">
      <c r="G1811" s="3"/>
      <c r="H1811" s="3"/>
      <c r="I1811" s="3"/>
      <c r="J1811" s="3"/>
    </row>
    <row r="1812" spans="7:10" x14ac:dyDescent="0.2">
      <c r="G1812" s="3"/>
      <c r="H1812" s="3"/>
      <c r="I1812" s="3"/>
      <c r="J1812" s="3"/>
    </row>
    <row r="1813" spans="7:10" x14ac:dyDescent="0.2">
      <c r="G1813" s="3"/>
      <c r="H1813" s="3"/>
      <c r="I1813" s="3"/>
      <c r="J1813" s="3"/>
    </row>
    <row r="1814" spans="7:10" x14ac:dyDescent="0.2">
      <c r="G1814" s="3"/>
      <c r="H1814" s="3"/>
      <c r="I1814" s="3"/>
      <c r="J1814" s="3"/>
    </row>
    <row r="1815" spans="7:10" x14ac:dyDescent="0.2">
      <c r="G1815" s="3"/>
      <c r="H1815" s="3"/>
      <c r="I1815" s="3"/>
      <c r="J1815" s="3"/>
    </row>
    <row r="1816" spans="7:10" x14ac:dyDescent="0.2">
      <c r="G1816" s="3"/>
      <c r="H1816" s="3"/>
      <c r="I1816" s="3"/>
      <c r="J1816" s="3"/>
    </row>
    <row r="1817" spans="7:10" x14ac:dyDescent="0.2">
      <c r="G1817" s="3"/>
      <c r="H1817" s="3"/>
      <c r="I1817" s="3"/>
      <c r="J1817" s="3"/>
    </row>
    <row r="1818" spans="7:10" x14ac:dyDescent="0.2">
      <c r="G1818" s="3"/>
      <c r="H1818" s="3"/>
      <c r="I1818" s="3"/>
      <c r="J1818" s="3"/>
    </row>
    <row r="1819" spans="7:10" x14ac:dyDescent="0.2">
      <c r="G1819" s="3"/>
      <c r="H1819" s="3"/>
      <c r="I1819" s="3"/>
      <c r="J1819" s="3"/>
    </row>
    <row r="1820" spans="7:10" x14ac:dyDescent="0.2">
      <c r="G1820" s="3"/>
      <c r="H1820" s="3"/>
      <c r="I1820" s="3"/>
      <c r="J1820" s="3"/>
    </row>
    <row r="1821" spans="7:10" x14ac:dyDescent="0.2">
      <c r="G1821" s="3"/>
      <c r="H1821" s="3"/>
      <c r="I1821" s="3"/>
      <c r="J1821" s="3"/>
    </row>
    <row r="1822" spans="7:10" x14ac:dyDescent="0.2">
      <c r="G1822" s="3"/>
      <c r="H1822" s="3"/>
      <c r="I1822" s="3"/>
      <c r="J1822" s="3"/>
    </row>
    <row r="1823" spans="7:10" x14ac:dyDescent="0.2">
      <c r="G1823" s="3"/>
      <c r="H1823" s="3"/>
      <c r="I1823" s="3"/>
      <c r="J1823" s="3"/>
    </row>
    <row r="1824" spans="7:10" x14ac:dyDescent="0.2">
      <c r="G1824" s="3"/>
      <c r="H1824" s="3"/>
      <c r="I1824" s="3"/>
      <c r="J1824" s="3"/>
    </row>
    <row r="1825" spans="7:10" x14ac:dyDescent="0.2">
      <c r="G1825" s="3"/>
      <c r="H1825" s="3"/>
      <c r="I1825" s="3"/>
      <c r="J1825" s="3"/>
    </row>
    <row r="1826" spans="7:10" x14ac:dyDescent="0.2">
      <c r="G1826" s="3"/>
      <c r="H1826" s="3"/>
      <c r="I1826" s="3"/>
      <c r="J1826" s="3"/>
    </row>
    <row r="1827" spans="7:10" x14ac:dyDescent="0.2">
      <c r="G1827" s="3"/>
      <c r="H1827" s="3"/>
      <c r="I1827" s="3"/>
      <c r="J1827" s="3"/>
    </row>
    <row r="1828" spans="7:10" x14ac:dyDescent="0.2">
      <c r="G1828" s="3"/>
      <c r="H1828" s="3"/>
      <c r="I1828" s="3"/>
      <c r="J1828" s="3"/>
    </row>
    <row r="1829" spans="7:10" x14ac:dyDescent="0.2">
      <c r="G1829" s="3"/>
      <c r="H1829" s="3"/>
      <c r="I1829" s="3"/>
      <c r="J1829" s="3"/>
    </row>
    <row r="1830" spans="7:10" x14ac:dyDescent="0.2">
      <c r="G1830" s="3"/>
      <c r="H1830" s="3"/>
      <c r="I1830" s="3"/>
      <c r="J1830" s="3"/>
    </row>
    <row r="1831" spans="7:10" x14ac:dyDescent="0.2">
      <c r="G1831" s="3"/>
      <c r="H1831" s="3"/>
      <c r="I1831" s="3"/>
      <c r="J1831" s="3"/>
    </row>
    <row r="1832" spans="7:10" x14ac:dyDescent="0.2">
      <c r="G1832" s="3"/>
      <c r="H1832" s="3"/>
      <c r="I1832" s="3"/>
      <c r="J1832" s="3"/>
    </row>
    <row r="1833" spans="7:10" x14ac:dyDescent="0.2">
      <c r="G1833" s="3"/>
      <c r="H1833" s="3"/>
      <c r="I1833" s="3"/>
      <c r="J1833" s="3"/>
    </row>
    <row r="1834" spans="7:10" x14ac:dyDescent="0.2">
      <c r="G1834" s="3"/>
      <c r="H1834" s="3"/>
      <c r="I1834" s="3"/>
      <c r="J1834" s="3"/>
    </row>
    <row r="1835" spans="7:10" x14ac:dyDescent="0.2">
      <c r="G1835" s="3"/>
      <c r="H1835" s="3"/>
      <c r="I1835" s="3"/>
      <c r="J1835" s="3"/>
    </row>
    <row r="1836" spans="7:10" x14ac:dyDescent="0.2">
      <c r="G1836" s="3"/>
      <c r="H1836" s="3"/>
      <c r="I1836" s="3"/>
      <c r="J1836" s="3"/>
    </row>
    <row r="1837" spans="7:10" x14ac:dyDescent="0.2">
      <c r="G1837" s="3"/>
      <c r="H1837" s="3"/>
      <c r="I1837" s="3"/>
      <c r="J1837" s="3"/>
    </row>
    <row r="1838" spans="7:10" x14ac:dyDescent="0.2">
      <c r="G1838" s="3"/>
      <c r="H1838" s="3"/>
      <c r="I1838" s="3"/>
      <c r="J1838" s="3"/>
    </row>
    <row r="1839" spans="7:10" x14ac:dyDescent="0.2">
      <c r="G1839" s="3"/>
      <c r="H1839" s="3"/>
      <c r="I1839" s="3"/>
      <c r="J1839" s="3"/>
    </row>
    <row r="1840" spans="7:10" x14ac:dyDescent="0.2">
      <c r="G1840" s="3"/>
      <c r="H1840" s="3"/>
      <c r="I1840" s="3"/>
      <c r="J1840" s="3"/>
    </row>
    <row r="1841" spans="7:10" x14ac:dyDescent="0.2">
      <c r="G1841" s="3"/>
      <c r="H1841" s="3"/>
      <c r="I1841" s="3"/>
      <c r="J1841" s="3"/>
    </row>
    <row r="1842" spans="7:10" x14ac:dyDescent="0.2">
      <c r="G1842" s="3"/>
      <c r="H1842" s="3"/>
      <c r="I1842" s="3"/>
      <c r="J1842" s="3"/>
    </row>
    <row r="1843" spans="7:10" x14ac:dyDescent="0.2">
      <c r="G1843" s="3"/>
      <c r="H1843" s="3"/>
      <c r="I1843" s="3"/>
      <c r="J1843" s="3"/>
    </row>
    <row r="1844" spans="7:10" x14ac:dyDescent="0.2">
      <c r="G1844" s="3"/>
      <c r="H1844" s="3"/>
      <c r="I1844" s="3"/>
      <c r="J1844" s="3"/>
    </row>
    <row r="1845" spans="7:10" x14ac:dyDescent="0.2">
      <c r="G1845" s="3"/>
      <c r="H1845" s="3"/>
      <c r="I1845" s="3"/>
      <c r="J1845" s="3"/>
    </row>
    <row r="1846" spans="7:10" x14ac:dyDescent="0.2">
      <c r="G1846" s="3"/>
      <c r="H1846" s="3"/>
      <c r="I1846" s="3"/>
      <c r="J1846" s="3"/>
    </row>
    <row r="1847" spans="7:10" x14ac:dyDescent="0.2">
      <c r="G1847" s="3"/>
      <c r="H1847" s="3"/>
      <c r="I1847" s="3"/>
      <c r="J1847" s="3"/>
    </row>
    <row r="1848" spans="7:10" x14ac:dyDescent="0.2">
      <c r="G1848" s="3"/>
      <c r="H1848" s="3"/>
      <c r="I1848" s="3"/>
      <c r="J1848" s="3"/>
    </row>
    <row r="1849" spans="7:10" x14ac:dyDescent="0.2">
      <c r="G1849" s="3"/>
      <c r="H1849" s="3"/>
      <c r="I1849" s="3"/>
      <c r="J1849" s="3"/>
    </row>
    <row r="1850" spans="7:10" x14ac:dyDescent="0.2">
      <c r="G1850" s="3"/>
      <c r="H1850" s="3"/>
      <c r="I1850" s="3"/>
      <c r="J1850" s="3"/>
    </row>
    <row r="1851" spans="7:10" x14ac:dyDescent="0.2">
      <c r="G1851" s="3"/>
      <c r="H1851" s="3"/>
      <c r="I1851" s="3"/>
      <c r="J1851" s="3"/>
    </row>
    <row r="1852" spans="7:10" x14ac:dyDescent="0.2">
      <c r="G1852" s="3"/>
      <c r="H1852" s="3"/>
      <c r="I1852" s="3"/>
      <c r="J1852" s="3"/>
    </row>
    <row r="1853" spans="7:10" x14ac:dyDescent="0.2">
      <c r="G1853" s="3"/>
      <c r="H1853" s="3"/>
      <c r="I1853" s="3"/>
      <c r="J1853" s="3"/>
    </row>
    <row r="1854" spans="7:10" x14ac:dyDescent="0.2">
      <c r="G1854" s="3"/>
      <c r="H1854" s="3"/>
      <c r="I1854" s="3"/>
      <c r="J1854" s="3"/>
    </row>
    <row r="1855" spans="7:10" x14ac:dyDescent="0.2">
      <c r="G1855" s="3"/>
      <c r="H1855" s="3"/>
      <c r="I1855" s="3"/>
      <c r="J1855" s="3"/>
    </row>
    <row r="1856" spans="7:10" x14ac:dyDescent="0.2">
      <c r="G1856" s="3"/>
      <c r="H1856" s="3"/>
      <c r="I1856" s="3"/>
      <c r="J1856" s="3"/>
    </row>
    <row r="1857" spans="7:10" x14ac:dyDescent="0.2">
      <c r="G1857" s="3"/>
      <c r="H1857" s="3"/>
      <c r="I1857" s="3"/>
      <c r="J1857" s="3"/>
    </row>
    <row r="1858" spans="7:10" x14ac:dyDescent="0.2">
      <c r="G1858" s="3"/>
      <c r="H1858" s="3"/>
      <c r="I1858" s="3"/>
      <c r="J1858" s="3"/>
    </row>
    <row r="1859" spans="7:10" x14ac:dyDescent="0.2">
      <c r="G1859" s="3"/>
      <c r="H1859" s="3"/>
      <c r="I1859" s="3"/>
      <c r="J1859" s="3"/>
    </row>
    <row r="1860" spans="7:10" x14ac:dyDescent="0.2">
      <c r="G1860" s="3"/>
      <c r="H1860" s="3"/>
      <c r="I1860" s="3"/>
      <c r="J1860" s="3"/>
    </row>
    <row r="1861" spans="7:10" x14ac:dyDescent="0.2">
      <c r="G1861" s="3"/>
      <c r="H1861" s="3"/>
      <c r="I1861" s="3"/>
      <c r="J1861" s="3"/>
    </row>
    <row r="1862" spans="7:10" x14ac:dyDescent="0.2">
      <c r="G1862" s="3"/>
      <c r="H1862" s="3"/>
      <c r="I1862" s="3"/>
      <c r="J1862" s="3"/>
    </row>
    <row r="1863" spans="7:10" x14ac:dyDescent="0.2">
      <c r="G1863" s="3"/>
      <c r="H1863" s="3"/>
      <c r="I1863" s="3"/>
      <c r="J1863" s="3"/>
    </row>
    <row r="1864" spans="7:10" x14ac:dyDescent="0.2">
      <c r="G1864" s="3"/>
      <c r="H1864" s="3"/>
      <c r="I1864" s="3"/>
      <c r="J1864" s="3"/>
    </row>
    <row r="1865" spans="7:10" x14ac:dyDescent="0.2">
      <c r="G1865" s="3"/>
      <c r="H1865" s="3"/>
      <c r="I1865" s="3"/>
      <c r="J1865" s="3"/>
    </row>
    <row r="1866" spans="7:10" x14ac:dyDescent="0.2">
      <c r="G1866" s="3"/>
      <c r="H1866" s="3"/>
      <c r="I1866" s="3"/>
      <c r="J1866" s="3"/>
    </row>
    <row r="1867" spans="7:10" x14ac:dyDescent="0.2">
      <c r="G1867" s="3"/>
      <c r="H1867" s="3"/>
      <c r="I1867" s="3"/>
      <c r="J1867" s="3"/>
    </row>
    <row r="1868" spans="7:10" x14ac:dyDescent="0.2">
      <c r="G1868" s="3"/>
      <c r="H1868" s="3"/>
      <c r="I1868" s="3"/>
      <c r="J1868" s="3"/>
    </row>
    <row r="1869" spans="7:10" x14ac:dyDescent="0.2">
      <c r="G1869" s="3"/>
      <c r="H1869" s="3"/>
      <c r="I1869" s="3"/>
      <c r="J1869" s="3"/>
    </row>
    <row r="1870" spans="7:10" x14ac:dyDescent="0.2">
      <c r="G1870" s="3"/>
      <c r="H1870" s="3"/>
      <c r="I1870" s="3"/>
      <c r="J1870" s="3"/>
    </row>
    <row r="1871" spans="7:10" x14ac:dyDescent="0.2">
      <c r="G1871" s="3"/>
      <c r="H1871" s="3"/>
      <c r="I1871" s="3"/>
      <c r="J1871" s="3"/>
    </row>
    <row r="1872" spans="7:10" x14ac:dyDescent="0.2">
      <c r="G1872" s="3"/>
      <c r="H1872" s="3"/>
      <c r="I1872" s="3"/>
      <c r="J1872" s="3"/>
    </row>
    <row r="1873" spans="7:10" x14ac:dyDescent="0.2">
      <c r="G1873" s="3"/>
      <c r="H1873" s="3"/>
      <c r="I1873" s="3"/>
      <c r="J1873" s="3"/>
    </row>
    <row r="1874" spans="7:10" x14ac:dyDescent="0.2">
      <c r="G1874" s="3"/>
      <c r="H1874" s="3"/>
      <c r="I1874" s="3"/>
      <c r="J1874" s="3"/>
    </row>
    <row r="1875" spans="7:10" x14ac:dyDescent="0.2">
      <c r="G1875" s="3"/>
      <c r="H1875" s="3"/>
      <c r="I1875" s="3"/>
      <c r="J1875" s="3"/>
    </row>
    <row r="1876" spans="7:10" x14ac:dyDescent="0.2">
      <c r="G1876" s="3"/>
      <c r="H1876" s="3"/>
      <c r="I1876" s="3"/>
      <c r="J1876" s="3"/>
    </row>
    <row r="1877" spans="7:10" x14ac:dyDescent="0.2">
      <c r="G1877" s="3"/>
      <c r="H1877" s="3"/>
      <c r="I1877" s="3"/>
      <c r="J1877" s="3"/>
    </row>
    <row r="1878" spans="7:10" x14ac:dyDescent="0.2">
      <c r="G1878" s="3"/>
      <c r="H1878" s="3"/>
      <c r="I1878" s="3"/>
      <c r="J1878" s="3"/>
    </row>
  </sheetData>
  <autoFilter ref="C1:J704">
    <sortState ref="C2:J704">
      <sortCondition ref="F1:F704"/>
    </sortState>
  </autoFilter>
  <dataValidations count="1">
    <dataValidation type="list" allowBlank="1" showInputMessage="1" showErrorMessage="1" sqref="C560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54"/>
  <sheetViews>
    <sheetView workbookViewId="0">
      <selection activeCell="A125" sqref="A125"/>
    </sheetView>
  </sheetViews>
  <sheetFormatPr baseColWidth="10" defaultColWidth="9.109375" defaultRowHeight="10.199999999999999" x14ac:dyDescent="0.2"/>
  <cols>
    <col min="1" max="2" width="9.109375" style="2"/>
    <col min="3" max="3" width="12.33203125" style="2" customWidth="1"/>
    <col min="4" max="4" width="30.6640625" style="2" customWidth="1"/>
    <col min="5" max="5" width="13.88671875" style="2" customWidth="1"/>
    <col min="6" max="6" width="13.44140625" style="2" customWidth="1"/>
    <col min="7" max="13" width="9.109375" style="2"/>
    <col min="14" max="14" width="29.6640625" style="2" customWidth="1"/>
    <col min="15" max="16384" width="9.109375" style="2"/>
  </cols>
  <sheetData>
    <row r="1" spans="2:11" ht="20.399999999999999" x14ac:dyDescent="0.2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2:11" x14ac:dyDescent="0.2">
      <c r="B2" s="2">
        <v>1</v>
      </c>
      <c r="C2" s="6" t="s">
        <v>120</v>
      </c>
      <c r="D2" s="6" t="s">
        <v>121</v>
      </c>
      <c r="E2" s="6">
        <v>203</v>
      </c>
      <c r="F2" s="8">
        <v>42736</v>
      </c>
      <c r="G2" s="9">
        <v>155</v>
      </c>
      <c r="H2" s="9">
        <f t="shared" ref="H2:H8" si="0">G2*0.21</f>
        <v>32.549999999999997</v>
      </c>
      <c r="I2" s="9">
        <f t="shared" ref="I2:I30" si="1">G2+H2</f>
        <v>187.55</v>
      </c>
      <c r="J2" s="9"/>
      <c r="K2" s="6"/>
    </row>
    <row r="3" spans="2:11" x14ac:dyDescent="0.2">
      <c r="B3" s="2">
        <v>2</v>
      </c>
      <c r="C3" s="6" t="s">
        <v>38</v>
      </c>
      <c r="D3" s="6" t="s">
        <v>39</v>
      </c>
      <c r="E3" s="6">
        <v>66</v>
      </c>
      <c r="F3" s="8">
        <v>42737</v>
      </c>
      <c r="G3" s="9">
        <v>15</v>
      </c>
      <c r="H3" s="9">
        <f t="shared" si="0"/>
        <v>3.15</v>
      </c>
      <c r="I3" s="9">
        <f t="shared" si="1"/>
        <v>18.149999999999999</v>
      </c>
      <c r="J3" s="9"/>
      <c r="K3" s="6"/>
    </row>
    <row r="4" spans="2:11" x14ac:dyDescent="0.2">
      <c r="B4" s="2">
        <v>3</v>
      </c>
      <c r="C4" s="6" t="s">
        <v>53</v>
      </c>
      <c r="D4" s="6" t="s">
        <v>54</v>
      </c>
      <c r="E4" s="6" t="s">
        <v>55</v>
      </c>
      <c r="F4" s="8">
        <v>42737</v>
      </c>
      <c r="G4" s="9">
        <v>598.08000000000004</v>
      </c>
      <c r="H4" s="9">
        <f t="shared" si="0"/>
        <v>125.5968</v>
      </c>
      <c r="I4" s="9">
        <f t="shared" si="1"/>
        <v>723.67680000000007</v>
      </c>
      <c r="J4" s="9"/>
      <c r="K4" s="6"/>
    </row>
    <row r="5" spans="2:11" x14ac:dyDescent="0.2">
      <c r="B5" s="2">
        <v>4</v>
      </c>
      <c r="C5" s="6" t="s">
        <v>30</v>
      </c>
      <c r="D5" s="6" t="s">
        <v>31</v>
      </c>
      <c r="E5" s="6">
        <v>10117</v>
      </c>
      <c r="F5" s="8">
        <v>42738</v>
      </c>
      <c r="G5" s="9">
        <v>2935.87</v>
      </c>
      <c r="H5" s="9">
        <f t="shared" si="0"/>
        <v>616.53269999999998</v>
      </c>
      <c r="I5" s="9">
        <f t="shared" si="1"/>
        <v>3552.4026999999996</v>
      </c>
      <c r="J5" s="9"/>
      <c r="K5" s="6"/>
    </row>
    <row r="6" spans="2:11" x14ac:dyDescent="0.2">
      <c r="B6" s="2">
        <v>5</v>
      </c>
      <c r="C6" s="6" t="s">
        <v>36</v>
      </c>
      <c r="D6" s="6" t="s">
        <v>37</v>
      </c>
      <c r="E6" s="6">
        <v>1</v>
      </c>
      <c r="F6" s="8">
        <v>42738</v>
      </c>
      <c r="G6" s="9">
        <v>816.45</v>
      </c>
      <c r="H6" s="9">
        <f t="shared" si="0"/>
        <v>171.4545</v>
      </c>
      <c r="I6" s="9">
        <f t="shared" si="1"/>
        <v>987.9045000000001</v>
      </c>
      <c r="J6" s="9"/>
      <c r="K6" s="6"/>
    </row>
    <row r="7" spans="2:11" x14ac:dyDescent="0.2">
      <c r="B7" s="2">
        <v>6</v>
      </c>
      <c r="C7" s="6" t="s">
        <v>24</v>
      </c>
      <c r="D7" s="6" t="s">
        <v>25</v>
      </c>
      <c r="E7" s="6">
        <v>330</v>
      </c>
      <c r="F7" s="8">
        <v>42740</v>
      </c>
      <c r="G7" s="9">
        <v>59.99</v>
      </c>
      <c r="H7" s="9">
        <f t="shared" si="0"/>
        <v>12.597899999999999</v>
      </c>
      <c r="I7" s="9">
        <f t="shared" si="1"/>
        <v>72.587900000000005</v>
      </c>
      <c r="J7" s="9"/>
      <c r="K7" s="6"/>
    </row>
    <row r="8" spans="2:11" x14ac:dyDescent="0.2">
      <c r="B8" s="2">
        <v>7</v>
      </c>
      <c r="C8" s="6" t="s">
        <v>22</v>
      </c>
      <c r="D8" s="6" t="s">
        <v>23</v>
      </c>
      <c r="E8" s="6">
        <v>20170001</v>
      </c>
      <c r="F8" s="8">
        <v>42744</v>
      </c>
      <c r="G8" s="9">
        <v>1420.17</v>
      </c>
      <c r="H8" s="9">
        <f t="shared" si="0"/>
        <v>298.23570000000001</v>
      </c>
      <c r="I8" s="9">
        <f t="shared" si="1"/>
        <v>1718.4057</v>
      </c>
      <c r="J8" s="9"/>
      <c r="K8" s="6"/>
    </row>
    <row r="9" spans="2:11" x14ac:dyDescent="0.2">
      <c r="B9" s="2">
        <v>8</v>
      </c>
      <c r="C9" s="6" t="s">
        <v>43</v>
      </c>
      <c r="D9" s="6" t="s">
        <v>44</v>
      </c>
      <c r="E9" s="6" t="s">
        <v>45</v>
      </c>
      <c r="F9" s="8">
        <v>42747</v>
      </c>
      <c r="G9" s="9">
        <v>86.4</v>
      </c>
      <c r="H9" s="9">
        <f>G9*0.1</f>
        <v>8.64</v>
      </c>
      <c r="I9" s="9">
        <f t="shared" si="1"/>
        <v>95.04</v>
      </c>
      <c r="J9" s="9"/>
      <c r="K9" s="6"/>
    </row>
    <row r="10" spans="2:11" x14ac:dyDescent="0.2">
      <c r="B10" s="2">
        <v>9</v>
      </c>
      <c r="C10" s="6" t="s">
        <v>20</v>
      </c>
      <c r="D10" s="6" t="s">
        <v>21</v>
      </c>
      <c r="E10" s="6">
        <v>418</v>
      </c>
      <c r="F10" s="8">
        <v>42750</v>
      </c>
      <c r="G10" s="9">
        <v>248.57</v>
      </c>
      <c r="H10" s="9">
        <f>G10*0.21</f>
        <v>52.1997</v>
      </c>
      <c r="I10" s="9">
        <f t="shared" si="1"/>
        <v>300.7697</v>
      </c>
      <c r="J10" s="9"/>
      <c r="K10" s="6"/>
    </row>
    <row r="11" spans="2:11" x14ac:dyDescent="0.2">
      <c r="B11" s="2">
        <v>10</v>
      </c>
      <c r="C11" s="6" t="s">
        <v>49</v>
      </c>
      <c r="D11" s="6" t="s">
        <v>50</v>
      </c>
      <c r="E11" s="6">
        <v>41</v>
      </c>
      <c r="F11" s="8">
        <v>42750</v>
      </c>
      <c r="G11" s="9">
        <v>187.3</v>
      </c>
      <c r="H11" s="9">
        <f>G11*0.21</f>
        <v>39.332999999999998</v>
      </c>
      <c r="I11" s="9">
        <f t="shared" si="1"/>
        <v>226.63300000000001</v>
      </c>
      <c r="J11" s="9"/>
      <c r="K11" s="6"/>
    </row>
    <row r="12" spans="2:11" x14ac:dyDescent="0.2">
      <c r="B12" s="2">
        <v>11</v>
      </c>
      <c r="C12" s="6" t="s">
        <v>16</v>
      </c>
      <c r="D12" s="6" t="s">
        <v>17</v>
      </c>
      <c r="E12" s="6">
        <v>8</v>
      </c>
      <c r="F12" s="8">
        <v>42750</v>
      </c>
      <c r="G12" s="9">
        <v>28.93</v>
      </c>
      <c r="H12" s="9">
        <f>G12*0.21</f>
        <v>6.0752999999999995</v>
      </c>
      <c r="I12" s="9">
        <f t="shared" si="1"/>
        <v>35.005299999999998</v>
      </c>
      <c r="J12" s="9"/>
      <c r="K12" s="6"/>
    </row>
    <row r="13" spans="2:11" x14ac:dyDescent="0.2">
      <c r="B13" s="2">
        <v>12</v>
      </c>
      <c r="C13" s="6" t="s">
        <v>40</v>
      </c>
      <c r="D13" s="6" t="s">
        <v>41</v>
      </c>
      <c r="E13" s="6" t="s">
        <v>42</v>
      </c>
      <c r="F13" s="8">
        <v>42751</v>
      </c>
      <c r="G13" s="9">
        <v>15395.16</v>
      </c>
      <c r="H13" s="9">
        <v>0</v>
      </c>
      <c r="I13" s="9">
        <f t="shared" si="1"/>
        <v>15395.16</v>
      </c>
      <c r="J13" s="9"/>
      <c r="K13" s="6"/>
    </row>
    <row r="14" spans="2:11" x14ac:dyDescent="0.2">
      <c r="B14" s="2">
        <v>13</v>
      </c>
      <c r="C14" s="6" t="s">
        <v>46</v>
      </c>
      <c r="D14" s="6" t="s">
        <v>47</v>
      </c>
      <c r="E14" s="6" t="s">
        <v>48</v>
      </c>
      <c r="F14" s="8">
        <v>42754</v>
      </c>
      <c r="G14" s="9">
        <v>615</v>
      </c>
      <c r="H14" s="9">
        <f>G14*0.21</f>
        <v>129.15</v>
      </c>
      <c r="I14" s="9">
        <f t="shared" si="1"/>
        <v>744.15</v>
      </c>
      <c r="J14" s="9"/>
      <c r="K14" s="6"/>
    </row>
    <row r="15" spans="2:11" x14ac:dyDescent="0.2">
      <c r="B15" s="2">
        <v>14</v>
      </c>
      <c r="C15" s="6" t="s">
        <v>51</v>
      </c>
      <c r="D15" s="6" t="s">
        <v>52</v>
      </c>
      <c r="E15" s="6">
        <v>1</v>
      </c>
      <c r="F15" s="8">
        <v>42759</v>
      </c>
      <c r="G15" s="9">
        <v>1200</v>
      </c>
      <c r="H15" s="9">
        <v>0</v>
      </c>
      <c r="I15" s="9">
        <f t="shared" si="1"/>
        <v>1200</v>
      </c>
      <c r="J15" s="9">
        <f>0.15*G15</f>
        <v>180</v>
      </c>
      <c r="K15" s="6"/>
    </row>
    <row r="16" spans="2:11" x14ac:dyDescent="0.2">
      <c r="B16" s="2">
        <v>15</v>
      </c>
      <c r="C16" s="6" t="s">
        <v>135</v>
      </c>
      <c r="D16" s="6" t="s">
        <v>391</v>
      </c>
      <c r="E16" s="6">
        <v>1</v>
      </c>
      <c r="F16" s="8">
        <v>42761</v>
      </c>
      <c r="G16" s="9">
        <v>1408</v>
      </c>
      <c r="H16" s="9"/>
      <c r="I16" s="9">
        <f t="shared" si="1"/>
        <v>1408</v>
      </c>
      <c r="J16" s="9">
        <v>211.2</v>
      </c>
      <c r="K16" s="6"/>
    </row>
    <row r="17" spans="2:11" x14ac:dyDescent="0.2">
      <c r="B17" s="2">
        <v>16</v>
      </c>
      <c r="C17" s="6" t="s">
        <v>136</v>
      </c>
      <c r="D17" s="6" t="s">
        <v>137</v>
      </c>
      <c r="E17" s="6">
        <v>1</v>
      </c>
      <c r="F17" s="8">
        <v>42761</v>
      </c>
      <c r="G17" s="9">
        <v>1265.76</v>
      </c>
      <c r="H17" s="9"/>
      <c r="I17" s="9">
        <f t="shared" si="1"/>
        <v>1265.76</v>
      </c>
      <c r="J17" s="9">
        <v>189.86</v>
      </c>
      <c r="K17" s="6"/>
    </row>
    <row r="18" spans="2:11" x14ac:dyDescent="0.2">
      <c r="B18" s="2">
        <v>17</v>
      </c>
      <c r="C18" s="6" t="s">
        <v>28</v>
      </c>
      <c r="D18" s="6" t="s">
        <v>29</v>
      </c>
      <c r="E18" s="6">
        <v>140574</v>
      </c>
      <c r="F18" s="8">
        <v>42762</v>
      </c>
      <c r="G18" s="9">
        <v>20.72</v>
      </c>
      <c r="H18" s="9">
        <f t="shared" ref="H18:H28" si="2">G18*0.21</f>
        <v>4.3511999999999995</v>
      </c>
      <c r="I18" s="9">
        <f t="shared" si="1"/>
        <v>25.071199999999997</v>
      </c>
      <c r="J18" s="9"/>
      <c r="K18" s="6"/>
    </row>
    <row r="19" spans="2:11" x14ac:dyDescent="0.2">
      <c r="B19" s="2">
        <v>18</v>
      </c>
      <c r="C19" s="6" t="s">
        <v>12</v>
      </c>
      <c r="D19" s="6" t="s">
        <v>13</v>
      </c>
      <c r="E19" s="7" t="s">
        <v>58</v>
      </c>
      <c r="F19" s="8">
        <v>42762</v>
      </c>
      <c r="G19" s="9">
        <v>110</v>
      </c>
      <c r="H19" s="9">
        <f t="shared" si="2"/>
        <v>23.099999999999998</v>
      </c>
      <c r="I19" s="9">
        <f t="shared" si="1"/>
        <v>133.1</v>
      </c>
      <c r="J19" s="9"/>
      <c r="K19" s="6"/>
    </row>
    <row r="20" spans="2:11" x14ac:dyDescent="0.2">
      <c r="B20" s="2">
        <v>19</v>
      </c>
      <c r="C20" s="6" t="s">
        <v>69</v>
      </c>
      <c r="D20" s="6" t="s">
        <v>70</v>
      </c>
      <c r="E20" s="6" t="s">
        <v>71</v>
      </c>
      <c r="F20" s="8">
        <v>42762</v>
      </c>
      <c r="G20" s="9">
        <v>1625.02</v>
      </c>
      <c r="H20" s="9">
        <f t="shared" si="2"/>
        <v>341.25419999999997</v>
      </c>
      <c r="I20" s="9">
        <f t="shared" si="1"/>
        <v>1966.2741999999998</v>
      </c>
      <c r="J20" s="9"/>
      <c r="K20" s="6"/>
    </row>
    <row r="21" spans="2:11" x14ac:dyDescent="0.2">
      <c r="B21" s="2">
        <v>20</v>
      </c>
      <c r="C21" s="6" t="s">
        <v>62</v>
      </c>
      <c r="D21" s="6" t="s">
        <v>63</v>
      </c>
      <c r="E21" s="6" t="s">
        <v>64</v>
      </c>
      <c r="F21" s="8">
        <v>42764</v>
      </c>
      <c r="G21" s="9">
        <v>41.983199999999997</v>
      </c>
      <c r="H21" s="9">
        <f t="shared" si="2"/>
        <v>8.8164719999999992</v>
      </c>
      <c r="I21" s="9">
        <f t="shared" si="1"/>
        <v>50.799671999999994</v>
      </c>
      <c r="J21" s="9"/>
      <c r="K21" s="6"/>
    </row>
    <row r="22" spans="2:11" x14ac:dyDescent="0.2">
      <c r="B22" s="2">
        <v>21</v>
      </c>
      <c r="C22" s="6" t="s">
        <v>59</v>
      </c>
      <c r="D22" s="6" t="s">
        <v>261</v>
      </c>
      <c r="E22" s="6">
        <v>704000073</v>
      </c>
      <c r="F22" s="8">
        <v>42766</v>
      </c>
      <c r="G22" s="9">
        <v>261.83</v>
      </c>
      <c r="H22" s="9">
        <f t="shared" si="2"/>
        <v>54.984299999999998</v>
      </c>
      <c r="I22" s="9">
        <f t="shared" si="1"/>
        <v>316.8143</v>
      </c>
      <c r="J22" s="9"/>
      <c r="K22" s="6"/>
    </row>
    <row r="23" spans="2:11" x14ac:dyDescent="0.2">
      <c r="B23" s="2">
        <v>22</v>
      </c>
      <c r="C23" s="6" t="s">
        <v>60</v>
      </c>
      <c r="D23" s="6" t="s">
        <v>61</v>
      </c>
      <c r="E23" s="6">
        <v>213642</v>
      </c>
      <c r="F23" s="8">
        <v>42766</v>
      </c>
      <c r="G23" s="9">
        <v>47.43</v>
      </c>
      <c r="H23" s="9">
        <f t="shared" si="2"/>
        <v>9.9603000000000002</v>
      </c>
      <c r="I23" s="9">
        <f t="shared" si="1"/>
        <v>57.390299999999996</v>
      </c>
      <c r="J23" s="9"/>
      <c r="K23" s="6"/>
    </row>
    <row r="24" spans="2:11" x14ac:dyDescent="0.2">
      <c r="B24" s="2">
        <v>23</v>
      </c>
      <c r="C24" s="6" t="s">
        <v>65</v>
      </c>
      <c r="D24" s="6" t="s">
        <v>66</v>
      </c>
      <c r="E24" s="6">
        <v>1117045725</v>
      </c>
      <c r="F24" s="8">
        <v>42766</v>
      </c>
      <c r="G24" s="9">
        <v>878.9</v>
      </c>
      <c r="H24" s="9">
        <f t="shared" si="2"/>
        <v>184.56899999999999</v>
      </c>
      <c r="I24" s="9">
        <f t="shared" si="1"/>
        <v>1063.4690000000001</v>
      </c>
      <c r="J24" s="9"/>
      <c r="K24" s="6"/>
    </row>
    <row r="25" spans="2:11" x14ac:dyDescent="0.2">
      <c r="B25" s="2">
        <v>24</v>
      </c>
      <c r="C25" s="6" t="s">
        <v>67</v>
      </c>
      <c r="D25" s="6" t="s">
        <v>268</v>
      </c>
      <c r="E25" s="6" t="s">
        <v>68</v>
      </c>
      <c r="F25" s="8">
        <v>42766</v>
      </c>
      <c r="G25" s="9">
        <v>976.44</v>
      </c>
      <c r="H25" s="9">
        <f t="shared" si="2"/>
        <v>205.05240000000001</v>
      </c>
      <c r="I25" s="9">
        <f t="shared" si="1"/>
        <v>1181.4924000000001</v>
      </c>
      <c r="J25" s="9"/>
      <c r="K25" s="6"/>
    </row>
    <row r="26" spans="2:11" x14ac:dyDescent="0.2">
      <c r="B26" s="2">
        <v>25</v>
      </c>
      <c r="C26" s="6" t="s">
        <v>72</v>
      </c>
      <c r="D26" s="6" t="s">
        <v>73</v>
      </c>
      <c r="E26" s="6">
        <v>30546</v>
      </c>
      <c r="F26" s="8">
        <v>42766</v>
      </c>
      <c r="G26" s="9">
        <v>4.9400000000000004</v>
      </c>
      <c r="H26" s="9">
        <f t="shared" si="2"/>
        <v>1.0374000000000001</v>
      </c>
      <c r="I26" s="9">
        <f t="shared" si="1"/>
        <v>5.9774000000000003</v>
      </c>
      <c r="J26" s="9"/>
      <c r="K26" s="6"/>
    </row>
    <row r="27" spans="2:11" x14ac:dyDescent="0.2">
      <c r="B27" s="2">
        <v>26</v>
      </c>
      <c r="C27" s="6" t="s">
        <v>20</v>
      </c>
      <c r="D27" s="6" t="s">
        <v>21</v>
      </c>
      <c r="E27" s="6" t="s">
        <v>74</v>
      </c>
      <c r="F27" s="8">
        <v>42766</v>
      </c>
      <c r="G27" s="9">
        <v>108.4</v>
      </c>
      <c r="H27" s="9">
        <f t="shared" si="2"/>
        <v>22.763999999999999</v>
      </c>
      <c r="I27" s="9">
        <f t="shared" si="1"/>
        <v>131.16400000000002</v>
      </c>
      <c r="J27" s="9"/>
      <c r="K27" s="6"/>
    </row>
    <row r="28" spans="2:11" x14ac:dyDescent="0.2">
      <c r="B28" s="2">
        <v>27</v>
      </c>
      <c r="C28" s="6" t="s">
        <v>26</v>
      </c>
      <c r="D28" s="6" t="s">
        <v>27</v>
      </c>
      <c r="E28" s="6" t="s">
        <v>75</v>
      </c>
      <c r="F28" s="8">
        <v>42766</v>
      </c>
      <c r="G28" s="9">
        <v>569.53</v>
      </c>
      <c r="H28" s="9">
        <f t="shared" si="2"/>
        <v>119.60129999999999</v>
      </c>
      <c r="I28" s="9">
        <f t="shared" si="1"/>
        <v>689.13130000000001</v>
      </c>
      <c r="J28" s="9"/>
      <c r="K28" s="6"/>
    </row>
    <row r="29" spans="2:11" x14ac:dyDescent="0.2">
      <c r="B29" s="2">
        <v>28</v>
      </c>
      <c r="C29" s="6" t="s">
        <v>76</v>
      </c>
      <c r="D29" s="6" t="s">
        <v>77</v>
      </c>
      <c r="E29" s="6">
        <v>108</v>
      </c>
      <c r="F29" s="8">
        <v>42766</v>
      </c>
      <c r="G29" s="9">
        <v>12</v>
      </c>
      <c r="H29" s="9">
        <f>G29*0.21</f>
        <v>2.52</v>
      </c>
      <c r="I29" s="9">
        <f t="shared" si="1"/>
        <v>14.52</v>
      </c>
      <c r="J29" s="9"/>
      <c r="K29" s="6"/>
    </row>
    <row r="30" spans="2:11" x14ac:dyDescent="0.2">
      <c r="B30" s="2">
        <v>29</v>
      </c>
      <c r="C30" s="6" t="s">
        <v>16</v>
      </c>
      <c r="D30" s="6" t="s">
        <v>17</v>
      </c>
      <c r="E30" s="6">
        <v>36</v>
      </c>
      <c r="F30" s="8">
        <v>42766</v>
      </c>
      <c r="G30" s="9">
        <v>47.8</v>
      </c>
      <c r="H30" s="9">
        <f>G30*0.21</f>
        <v>10.037999999999998</v>
      </c>
      <c r="I30" s="9">
        <f t="shared" si="1"/>
        <v>57.837999999999994</v>
      </c>
      <c r="J30" s="9"/>
      <c r="K30" s="6"/>
    </row>
    <row r="31" spans="2:11" x14ac:dyDescent="0.2">
      <c r="B31" s="2">
        <v>30</v>
      </c>
      <c r="C31" s="6" t="s">
        <v>87</v>
      </c>
      <c r="D31" s="6" t="s">
        <v>88</v>
      </c>
      <c r="E31" s="6" t="s">
        <v>89</v>
      </c>
      <c r="F31" s="8">
        <v>42766</v>
      </c>
      <c r="G31" s="9">
        <v>57.63</v>
      </c>
      <c r="H31" s="9">
        <f>G31*0.21</f>
        <v>12.1023</v>
      </c>
      <c r="I31" s="9">
        <f t="shared" ref="I31:I62" si="3">G31+H31</f>
        <v>69.732300000000009</v>
      </c>
      <c r="J31" s="9"/>
      <c r="K31" s="6"/>
    </row>
    <row r="32" spans="2:11" x14ac:dyDescent="0.2">
      <c r="B32" s="2">
        <v>31</v>
      </c>
      <c r="C32" s="6" t="s">
        <v>93</v>
      </c>
      <c r="D32" s="6" t="s">
        <v>94</v>
      </c>
      <c r="E32" s="6" t="s">
        <v>95</v>
      </c>
      <c r="F32" s="8">
        <v>42766</v>
      </c>
      <c r="G32" s="9">
        <v>210</v>
      </c>
      <c r="H32" s="9">
        <f>G32*0.1</f>
        <v>21</v>
      </c>
      <c r="I32" s="9">
        <f t="shared" si="3"/>
        <v>231</v>
      </c>
      <c r="J32" s="9"/>
      <c r="K32" s="6"/>
    </row>
    <row r="33" spans="2:11" x14ac:dyDescent="0.2">
      <c r="B33" s="2">
        <v>32</v>
      </c>
      <c r="C33" s="6" t="s">
        <v>38</v>
      </c>
      <c r="D33" s="6" t="s">
        <v>39</v>
      </c>
      <c r="E33" s="6">
        <v>8</v>
      </c>
      <c r="F33" s="8">
        <v>42767</v>
      </c>
      <c r="G33" s="9">
        <v>15</v>
      </c>
      <c r="H33" s="9">
        <f>G33*0.21</f>
        <v>3.15</v>
      </c>
      <c r="I33" s="9">
        <f t="shared" si="3"/>
        <v>18.149999999999999</v>
      </c>
      <c r="J33" s="9"/>
      <c r="K33" s="6"/>
    </row>
    <row r="34" spans="2:11" x14ac:dyDescent="0.2">
      <c r="B34" s="2">
        <v>33</v>
      </c>
      <c r="C34" s="6" t="s">
        <v>120</v>
      </c>
      <c r="D34" s="6" t="s">
        <v>121</v>
      </c>
      <c r="E34" s="6">
        <v>404</v>
      </c>
      <c r="F34" s="8">
        <v>42767</v>
      </c>
      <c r="G34" s="9">
        <v>155</v>
      </c>
      <c r="H34" s="9">
        <f>G34*0.21</f>
        <v>32.549999999999997</v>
      </c>
      <c r="I34" s="9">
        <f t="shared" si="3"/>
        <v>187.55</v>
      </c>
      <c r="J34" s="9"/>
      <c r="K34" s="6"/>
    </row>
    <row r="35" spans="2:11" x14ac:dyDescent="0.2">
      <c r="B35" s="2">
        <v>34</v>
      </c>
      <c r="C35" s="5" t="s">
        <v>97</v>
      </c>
      <c r="D35" s="6" t="s">
        <v>255</v>
      </c>
      <c r="E35" s="7" t="s">
        <v>96</v>
      </c>
      <c r="F35" s="8">
        <v>42768</v>
      </c>
      <c r="G35" s="9">
        <v>8041.97</v>
      </c>
      <c r="H35" s="9">
        <v>1682.7</v>
      </c>
      <c r="I35" s="9">
        <f t="shared" si="3"/>
        <v>9724.67</v>
      </c>
      <c r="J35" s="9"/>
      <c r="K35" s="6"/>
    </row>
    <row r="36" spans="2:11" x14ac:dyDescent="0.2">
      <c r="B36" s="2">
        <v>35</v>
      </c>
      <c r="C36" s="6" t="s">
        <v>24</v>
      </c>
      <c r="D36" s="6" t="s">
        <v>25</v>
      </c>
      <c r="E36" s="6">
        <v>2845</v>
      </c>
      <c r="F36" s="8">
        <v>42771</v>
      </c>
      <c r="G36" s="9">
        <v>59.99</v>
      </c>
      <c r="H36" s="9">
        <f>G36*0.21</f>
        <v>12.597899999999999</v>
      </c>
      <c r="I36" s="9">
        <f t="shared" si="3"/>
        <v>72.587900000000005</v>
      </c>
      <c r="J36" s="9"/>
      <c r="K36" s="6"/>
    </row>
    <row r="37" spans="2:11" x14ac:dyDescent="0.2">
      <c r="B37" s="2">
        <v>36</v>
      </c>
      <c r="C37" s="6" t="s">
        <v>46</v>
      </c>
      <c r="D37" s="6" t="s">
        <v>47</v>
      </c>
      <c r="E37" s="6" t="s">
        <v>78</v>
      </c>
      <c r="F37" s="8">
        <v>42773</v>
      </c>
      <c r="G37" s="9">
        <v>767.19</v>
      </c>
      <c r="H37" s="9">
        <f>G37*0.21</f>
        <v>161.10990000000001</v>
      </c>
      <c r="I37" s="9">
        <f t="shared" si="3"/>
        <v>928.29990000000009</v>
      </c>
      <c r="J37" s="9"/>
      <c r="K37" s="6"/>
    </row>
    <row r="38" spans="2:11" x14ac:dyDescent="0.2">
      <c r="B38" s="2">
        <v>37</v>
      </c>
      <c r="C38" s="6" t="s">
        <v>79</v>
      </c>
      <c r="D38" s="6" t="s">
        <v>80</v>
      </c>
      <c r="E38" s="7" t="s">
        <v>81</v>
      </c>
      <c r="F38" s="8">
        <v>42773</v>
      </c>
      <c r="G38" s="9">
        <v>3.65</v>
      </c>
      <c r="H38" s="9"/>
      <c r="I38" s="9">
        <f t="shared" si="3"/>
        <v>3.65</v>
      </c>
      <c r="J38" s="9"/>
      <c r="K38" s="6"/>
    </row>
    <row r="39" spans="2:11" x14ac:dyDescent="0.2">
      <c r="B39" s="2">
        <v>38</v>
      </c>
      <c r="C39" s="6" t="s">
        <v>82</v>
      </c>
      <c r="D39" s="6" t="s">
        <v>83</v>
      </c>
      <c r="E39" s="6" t="s">
        <v>84</v>
      </c>
      <c r="F39" s="8">
        <v>42774</v>
      </c>
      <c r="G39" s="9">
        <v>3500</v>
      </c>
      <c r="H39" s="9">
        <f>G39*0.21</f>
        <v>735</v>
      </c>
      <c r="I39" s="9">
        <f t="shared" si="3"/>
        <v>4235</v>
      </c>
      <c r="J39" s="9"/>
      <c r="K39" s="6"/>
    </row>
    <row r="40" spans="2:11" x14ac:dyDescent="0.2">
      <c r="B40" s="2">
        <v>39</v>
      </c>
      <c r="C40" s="6" t="s">
        <v>789</v>
      </c>
      <c r="D40" s="6" t="s">
        <v>790</v>
      </c>
      <c r="E40" s="7" t="s">
        <v>791</v>
      </c>
      <c r="F40" s="8">
        <v>42774</v>
      </c>
      <c r="G40" s="9">
        <v>239.1</v>
      </c>
      <c r="H40" s="9">
        <f>G40*0.21</f>
        <v>50.210999999999999</v>
      </c>
      <c r="I40" s="9">
        <f t="shared" si="3"/>
        <v>289.31099999999998</v>
      </c>
      <c r="J40" s="9"/>
      <c r="K40" s="6"/>
    </row>
    <row r="41" spans="2:11" x14ac:dyDescent="0.2">
      <c r="B41" s="2">
        <v>40</v>
      </c>
      <c r="C41" s="6" t="s">
        <v>91</v>
      </c>
      <c r="D41" s="6" t="s">
        <v>92</v>
      </c>
      <c r="E41" s="6">
        <v>9</v>
      </c>
      <c r="F41" s="8">
        <v>42779</v>
      </c>
      <c r="G41" s="9">
        <v>314.66000000000003</v>
      </c>
      <c r="H41" s="9">
        <f>G41*0.21</f>
        <v>66.078600000000009</v>
      </c>
      <c r="I41" s="9">
        <f t="shared" si="3"/>
        <v>380.73860000000002</v>
      </c>
      <c r="J41" s="9"/>
      <c r="K41" s="6"/>
    </row>
    <row r="42" spans="2:11" x14ac:dyDescent="0.2">
      <c r="B42" s="2">
        <v>41</v>
      </c>
      <c r="C42" s="6" t="s">
        <v>36</v>
      </c>
      <c r="D42" s="6" t="s">
        <v>37</v>
      </c>
      <c r="E42" s="7" t="s">
        <v>105</v>
      </c>
      <c r="F42" s="8">
        <v>42779</v>
      </c>
      <c r="G42" s="9">
        <v>722.3</v>
      </c>
      <c r="H42" s="9">
        <f>G42*0.21</f>
        <v>151.68299999999999</v>
      </c>
      <c r="I42" s="9">
        <f t="shared" si="3"/>
        <v>873.98299999999995</v>
      </c>
      <c r="J42" s="9"/>
      <c r="K42" s="6"/>
    </row>
    <row r="43" spans="2:11" x14ac:dyDescent="0.2">
      <c r="B43" s="2">
        <v>42</v>
      </c>
      <c r="C43" s="6" t="s">
        <v>98</v>
      </c>
      <c r="D43" s="6" t="s">
        <v>99</v>
      </c>
      <c r="E43" s="6">
        <v>9</v>
      </c>
      <c r="F43" s="8">
        <v>42780</v>
      </c>
      <c r="G43" s="9">
        <v>55.54</v>
      </c>
      <c r="H43" s="9">
        <v>6.15</v>
      </c>
      <c r="I43" s="9">
        <f t="shared" si="3"/>
        <v>61.69</v>
      </c>
      <c r="J43" s="9"/>
      <c r="K43" s="6"/>
    </row>
    <row r="44" spans="2:11" x14ac:dyDescent="0.2">
      <c r="B44" s="2">
        <v>43</v>
      </c>
      <c r="C44" s="6" t="s">
        <v>46</v>
      </c>
      <c r="D44" s="6" t="s">
        <v>47</v>
      </c>
      <c r="E44" s="6" t="s">
        <v>100</v>
      </c>
      <c r="F44" s="8">
        <v>42781</v>
      </c>
      <c r="G44" s="9">
        <v>561.38</v>
      </c>
      <c r="H44" s="9">
        <f t="shared" ref="H44:H63" si="4">G44*0.21</f>
        <v>117.88979999999999</v>
      </c>
      <c r="I44" s="9">
        <f t="shared" si="3"/>
        <v>679.26980000000003</v>
      </c>
      <c r="J44" s="9"/>
      <c r="K44" s="6"/>
    </row>
    <row r="45" spans="2:11" x14ac:dyDescent="0.2">
      <c r="B45" s="2">
        <v>44</v>
      </c>
      <c r="C45" s="6" t="s">
        <v>60</v>
      </c>
      <c r="D45" s="6" t="s">
        <v>61</v>
      </c>
      <c r="E45" s="6">
        <v>215200</v>
      </c>
      <c r="F45" s="8">
        <v>42781</v>
      </c>
      <c r="G45" s="9">
        <v>690.56</v>
      </c>
      <c r="H45" s="9">
        <f t="shared" si="4"/>
        <v>145.01759999999999</v>
      </c>
      <c r="I45" s="9">
        <f t="shared" si="3"/>
        <v>835.57759999999996</v>
      </c>
      <c r="J45" s="9"/>
      <c r="K45" s="6"/>
    </row>
    <row r="46" spans="2:11" x14ac:dyDescent="0.2">
      <c r="B46" s="2">
        <v>45</v>
      </c>
      <c r="C46" s="6" t="s">
        <v>60</v>
      </c>
      <c r="D46" s="6" t="s">
        <v>61</v>
      </c>
      <c r="E46" s="6">
        <v>215199</v>
      </c>
      <c r="F46" s="8">
        <v>42781</v>
      </c>
      <c r="G46" s="9">
        <v>1237.8599999999999</v>
      </c>
      <c r="H46" s="9">
        <f t="shared" si="4"/>
        <v>259.95059999999995</v>
      </c>
      <c r="I46" s="9">
        <f t="shared" si="3"/>
        <v>1497.8105999999998</v>
      </c>
      <c r="J46" s="9"/>
      <c r="K46" s="6"/>
    </row>
    <row r="47" spans="2:11" x14ac:dyDescent="0.2">
      <c r="B47" s="2">
        <v>46</v>
      </c>
      <c r="C47" s="6" t="s">
        <v>101</v>
      </c>
      <c r="D47" s="6" t="s">
        <v>102</v>
      </c>
      <c r="E47" s="6">
        <v>1700016</v>
      </c>
      <c r="F47" s="8">
        <v>42781</v>
      </c>
      <c r="G47" s="9">
        <v>550</v>
      </c>
      <c r="H47" s="9">
        <f t="shared" si="4"/>
        <v>115.5</v>
      </c>
      <c r="I47" s="9">
        <f t="shared" si="3"/>
        <v>665.5</v>
      </c>
      <c r="J47" s="9"/>
      <c r="K47" s="6"/>
    </row>
    <row r="48" spans="2:11" x14ac:dyDescent="0.2">
      <c r="B48" s="2">
        <v>47</v>
      </c>
      <c r="C48" s="6" t="s">
        <v>101</v>
      </c>
      <c r="D48" s="6" t="s">
        <v>102</v>
      </c>
      <c r="E48" s="6">
        <v>1700015</v>
      </c>
      <c r="F48" s="8">
        <v>42781</v>
      </c>
      <c r="G48" s="9">
        <v>115</v>
      </c>
      <c r="H48" s="9">
        <f t="shared" si="4"/>
        <v>24.15</v>
      </c>
      <c r="I48" s="9">
        <f t="shared" si="3"/>
        <v>139.15</v>
      </c>
      <c r="J48" s="9"/>
      <c r="K48" s="6"/>
    </row>
    <row r="49" spans="2:11" x14ac:dyDescent="0.2">
      <c r="B49" s="2">
        <v>48</v>
      </c>
      <c r="C49" s="6" t="s">
        <v>59</v>
      </c>
      <c r="D49" s="6" t="s">
        <v>261</v>
      </c>
      <c r="E49" s="6">
        <v>704000128</v>
      </c>
      <c r="F49" s="8">
        <v>42781</v>
      </c>
      <c r="G49" s="9">
        <v>154.38999999999999</v>
      </c>
      <c r="H49" s="9">
        <f t="shared" si="4"/>
        <v>32.421899999999994</v>
      </c>
      <c r="I49" s="9">
        <f t="shared" si="3"/>
        <v>186.81189999999998</v>
      </c>
      <c r="J49" s="9"/>
      <c r="K49" s="6"/>
    </row>
    <row r="50" spans="2:11" x14ac:dyDescent="0.2">
      <c r="B50" s="2">
        <v>49</v>
      </c>
      <c r="C50" s="6" t="s">
        <v>67</v>
      </c>
      <c r="D50" s="6" t="s">
        <v>268</v>
      </c>
      <c r="E50" s="6" t="s">
        <v>106</v>
      </c>
      <c r="F50" s="8">
        <v>42781</v>
      </c>
      <c r="G50" s="9">
        <v>155.5</v>
      </c>
      <c r="H50" s="9">
        <f t="shared" si="4"/>
        <v>32.655000000000001</v>
      </c>
      <c r="I50" s="9">
        <f t="shared" si="3"/>
        <v>188.155</v>
      </c>
      <c r="J50" s="9"/>
      <c r="K50" s="6"/>
    </row>
    <row r="51" spans="2:11" x14ac:dyDescent="0.2">
      <c r="B51" s="2">
        <v>50</v>
      </c>
      <c r="C51" s="6" t="s">
        <v>20</v>
      </c>
      <c r="D51" s="6" t="s">
        <v>21</v>
      </c>
      <c r="E51" s="6" t="s">
        <v>110</v>
      </c>
      <c r="F51" s="8">
        <v>42781</v>
      </c>
      <c r="G51" s="9">
        <v>314.66000000000003</v>
      </c>
      <c r="H51" s="9">
        <f t="shared" si="4"/>
        <v>66.078600000000009</v>
      </c>
      <c r="I51" s="9">
        <f t="shared" si="3"/>
        <v>380.73860000000002</v>
      </c>
      <c r="J51" s="9"/>
      <c r="K51" s="6"/>
    </row>
    <row r="52" spans="2:11" x14ac:dyDescent="0.2">
      <c r="B52" s="2">
        <v>51</v>
      </c>
      <c r="C52" s="6" t="s">
        <v>16</v>
      </c>
      <c r="D52" s="6" t="s">
        <v>17</v>
      </c>
      <c r="E52" s="6">
        <v>73</v>
      </c>
      <c r="F52" s="8">
        <v>42781</v>
      </c>
      <c r="G52" s="9">
        <v>26.45</v>
      </c>
      <c r="H52" s="9">
        <f t="shared" si="4"/>
        <v>5.5545</v>
      </c>
      <c r="I52" s="9">
        <f t="shared" si="3"/>
        <v>32.0045</v>
      </c>
      <c r="J52" s="9"/>
      <c r="K52" s="6"/>
    </row>
    <row r="53" spans="2:11" x14ac:dyDescent="0.2">
      <c r="B53" s="2">
        <v>52</v>
      </c>
      <c r="C53" s="6" t="s">
        <v>130</v>
      </c>
      <c r="D53" s="6" t="s">
        <v>131</v>
      </c>
      <c r="E53" s="6">
        <v>14322</v>
      </c>
      <c r="F53" s="8">
        <v>42781</v>
      </c>
      <c r="G53" s="9">
        <v>60.9</v>
      </c>
      <c r="H53" s="9">
        <f t="shared" si="4"/>
        <v>12.789</v>
      </c>
      <c r="I53" s="9">
        <f t="shared" si="3"/>
        <v>73.688999999999993</v>
      </c>
      <c r="J53" s="9"/>
      <c r="K53" s="6"/>
    </row>
    <row r="54" spans="2:11" x14ac:dyDescent="0.2">
      <c r="B54" s="2">
        <v>53</v>
      </c>
      <c r="C54" s="6" t="s">
        <v>104</v>
      </c>
      <c r="D54" s="6" t="s">
        <v>103</v>
      </c>
      <c r="E54" s="6">
        <v>613</v>
      </c>
      <c r="F54" s="8">
        <v>42782</v>
      </c>
      <c r="G54" s="9">
        <v>89.26</v>
      </c>
      <c r="H54" s="9">
        <f t="shared" si="4"/>
        <v>18.744600000000002</v>
      </c>
      <c r="I54" s="9">
        <f t="shared" si="3"/>
        <v>108.00460000000001</v>
      </c>
      <c r="J54" s="9"/>
      <c r="K54" s="6"/>
    </row>
    <row r="55" spans="2:11" x14ac:dyDescent="0.2">
      <c r="B55" s="2">
        <v>54</v>
      </c>
      <c r="C55" s="6" t="s">
        <v>107</v>
      </c>
      <c r="D55" s="6" t="s">
        <v>108</v>
      </c>
      <c r="E55" s="6" t="s">
        <v>109</v>
      </c>
      <c r="F55" s="8">
        <v>42783</v>
      </c>
      <c r="G55" s="9">
        <v>46</v>
      </c>
      <c r="H55" s="9">
        <f t="shared" si="4"/>
        <v>9.66</v>
      </c>
      <c r="I55" s="9">
        <f t="shared" si="3"/>
        <v>55.66</v>
      </c>
      <c r="J55" s="9"/>
      <c r="K55" s="6"/>
    </row>
    <row r="56" spans="2:11" x14ac:dyDescent="0.2">
      <c r="B56" s="2">
        <v>55</v>
      </c>
      <c r="C56" s="6" t="s">
        <v>114</v>
      </c>
      <c r="D56" s="6" t="s">
        <v>115</v>
      </c>
      <c r="E56" s="6" t="s">
        <v>116</v>
      </c>
      <c r="F56" s="8">
        <v>42787</v>
      </c>
      <c r="G56" s="9">
        <v>94.08</v>
      </c>
      <c r="H56" s="9">
        <f t="shared" si="4"/>
        <v>19.756799999999998</v>
      </c>
      <c r="I56" s="9">
        <f t="shared" si="3"/>
        <v>113.8368</v>
      </c>
      <c r="J56" s="9"/>
      <c r="K56" s="6"/>
    </row>
    <row r="57" spans="2:11" x14ac:dyDescent="0.2">
      <c r="B57" s="2">
        <v>56</v>
      </c>
      <c r="C57" s="6" t="s">
        <v>111</v>
      </c>
      <c r="D57" s="6" t="s">
        <v>112</v>
      </c>
      <c r="E57" s="6" t="s">
        <v>113</v>
      </c>
      <c r="F57" s="8">
        <v>42790</v>
      </c>
      <c r="G57" s="9">
        <v>80</v>
      </c>
      <c r="H57" s="9">
        <f t="shared" si="4"/>
        <v>16.8</v>
      </c>
      <c r="I57" s="9">
        <f t="shared" si="3"/>
        <v>96.8</v>
      </c>
      <c r="J57" s="9"/>
      <c r="K57" s="6"/>
    </row>
    <row r="58" spans="2:11" x14ac:dyDescent="0.2">
      <c r="B58" s="2">
        <v>57</v>
      </c>
      <c r="C58" s="6" t="s">
        <v>28</v>
      </c>
      <c r="D58" s="6" t="s">
        <v>29</v>
      </c>
      <c r="E58" s="6">
        <v>141348</v>
      </c>
      <c r="F58" s="8">
        <v>42790</v>
      </c>
      <c r="G58" s="9">
        <v>21.46</v>
      </c>
      <c r="H58" s="9">
        <f t="shared" si="4"/>
        <v>4.5065999999999997</v>
      </c>
      <c r="I58" s="9">
        <f t="shared" si="3"/>
        <v>25.9666</v>
      </c>
      <c r="J58" s="9"/>
      <c r="K58" s="6"/>
    </row>
    <row r="59" spans="2:11" x14ac:dyDescent="0.2">
      <c r="B59" s="2">
        <v>58</v>
      </c>
      <c r="C59" s="6" t="s">
        <v>132</v>
      </c>
      <c r="D59" s="6" t="s">
        <v>133</v>
      </c>
      <c r="E59" s="6" t="s">
        <v>134</v>
      </c>
      <c r="F59" s="8">
        <v>42790</v>
      </c>
      <c r="G59" s="9">
        <v>41.32</v>
      </c>
      <c r="H59" s="9">
        <f t="shared" si="4"/>
        <v>8.6771999999999991</v>
      </c>
      <c r="I59" s="9">
        <f t="shared" si="3"/>
        <v>49.997199999999999</v>
      </c>
      <c r="J59" s="9"/>
      <c r="K59" s="6"/>
    </row>
    <row r="60" spans="2:11" x14ac:dyDescent="0.2">
      <c r="B60" s="2">
        <v>59</v>
      </c>
      <c r="C60" s="6" t="s">
        <v>138</v>
      </c>
      <c r="D60" s="6" t="s">
        <v>139</v>
      </c>
      <c r="E60" s="6" t="s">
        <v>140</v>
      </c>
      <c r="F60" s="8">
        <v>42790</v>
      </c>
      <c r="G60" s="9">
        <v>25</v>
      </c>
      <c r="H60" s="9">
        <f t="shared" si="4"/>
        <v>5.25</v>
      </c>
      <c r="I60" s="9">
        <f t="shared" si="3"/>
        <v>30.25</v>
      </c>
      <c r="J60" s="9"/>
      <c r="K60" s="6"/>
    </row>
    <row r="61" spans="2:11" x14ac:dyDescent="0.2">
      <c r="B61" s="2">
        <v>60</v>
      </c>
      <c r="C61" s="6" t="s">
        <v>178</v>
      </c>
      <c r="D61" s="6" t="s">
        <v>179</v>
      </c>
      <c r="E61" s="6" t="s">
        <v>180</v>
      </c>
      <c r="F61" s="8">
        <v>42790</v>
      </c>
      <c r="G61" s="9">
        <v>229</v>
      </c>
      <c r="H61" s="9">
        <f t="shared" si="4"/>
        <v>48.089999999999996</v>
      </c>
      <c r="I61" s="9">
        <f t="shared" si="3"/>
        <v>277.08999999999997</v>
      </c>
      <c r="J61" s="9"/>
      <c r="K61" s="6"/>
    </row>
    <row r="62" spans="2:11" x14ac:dyDescent="0.2">
      <c r="B62" s="2">
        <v>61</v>
      </c>
      <c r="C62" s="6" t="s">
        <v>32</v>
      </c>
      <c r="D62" s="6" t="s">
        <v>33</v>
      </c>
      <c r="E62" s="6" t="s">
        <v>117</v>
      </c>
      <c r="F62" s="8">
        <v>42794</v>
      </c>
      <c r="G62" s="9">
        <v>267.7</v>
      </c>
      <c r="H62" s="9">
        <f t="shared" si="4"/>
        <v>56.216999999999999</v>
      </c>
      <c r="I62" s="9">
        <f t="shared" si="3"/>
        <v>323.91699999999997</v>
      </c>
      <c r="J62" s="9"/>
      <c r="K62" s="6"/>
    </row>
    <row r="63" spans="2:11" x14ac:dyDescent="0.2">
      <c r="B63" s="2">
        <v>62</v>
      </c>
      <c r="C63" s="6" t="s">
        <v>118</v>
      </c>
      <c r="D63" s="6" t="s">
        <v>119</v>
      </c>
      <c r="E63" s="6">
        <v>148</v>
      </c>
      <c r="F63" s="8">
        <v>42794</v>
      </c>
      <c r="G63" s="9">
        <v>84.27</v>
      </c>
      <c r="H63" s="9">
        <f t="shared" si="4"/>
        <v>17.6967</v>
      </c>
      <c r="I63" s="9">
        <f t="shared" ref="I63:I91" si="5">G63+H63</f>
        <v>101.9667</v>
      </c>
      <c r="J63" s="9"/>
      <c r="K63" s="6"/>
    </row>
    <row r="64" spans="2:11" x14ac:dyDescent="0.2">
      <c r="B64" s="2">
        <v>63</v>
      </c>
      <c r="C64" s="5" t="s">
        <v>97</v>
      </c>
      <c r="D64" s="6" t="s">
        <v>255</v>
      </c>
      <c r="E64" s="6">
        <v>170086678</v>
      </c>
      <c r="F64" s="8">
        <v>42794</v>
      </c>
      <c r="G64" s="9">
        <v>4846.92</v>
      </c>
      <c r="H64" s="9">
        <v>1014.17</v>
      </c>
      <c r="I64" s="9">
        <f t="shared" si="5"/>
        <v>5861.09</v>
      </c>
      <c r="J64" s="9"/>
      <c r="K64" s="6"/>
    </row>
    <row r="65" spans="2:11" x14ac:dyDescent="0.2">
      <c r="B65" s="2">
        <v>64</v>
      </c>
      <c r="C65" s="6" t="s">
        <v>60</v>
      </c>
      <c r="D65" s="6" t="s">
        <v>61</v>
      </c>
      <c r="E65" s="6">
        <v>215850</v>
      </c>
      <c r="F65" s="8">
        <v>42794</v>
      </c>
      <c r="G65" s="9">
        <v>84.41</v>
      </c>
      <c r="H65" s="9">
        <f t="shared" ref="H65:H70" si="6">G65*0.21</f>
        <v>17.726099999999999</v>
      </c>
      <c r="I65" s="9">
        <f t="shared" si="5"/>
        <v>102.1361</v>
      </c>
      <c r="J65" s="9"/>
      <c r="K65" s="6"/>
    </row>
    <row r="66" spans="2:11" x14ac:dyDescent="0.2">
      <c r="B66" s="2">
        <v>65</v>
      </c>
      <c r="C66" s="6" t="s">
        <v>26</v>
      </c>
      <c r="D66" s="6" t="s">
        <v>27</v>
      </c>
      <c r="E66" s="6">
        <v>346</v>
      </c>
      <c r="F66" s="8">
        <v>42794</v>
      </c>
      <c r="G66" s="9">
        <v>569.53</v>
      </c>
      <c r="H66" s="9">
        <f t="shared" si="6"/>
        <v>119.60129999999999</v>
      </c>
      <c r="I66" s="9">
        <f t="shared" si="5"/>
        <v>689.13130000000001</v>
      </c>
      <c r="J66" s="9"/>
      <c r="K66" s="6"/>
    </row>
    <row r="67" spans="2:11" x14ac:dyDescent="0.2">
      <c r="B67" s="2">
        <v>66</v>
      </c>
      <c r="C67" s="6" t="s">
        <v>20</v>
      </c>
      <c r="D67" s="6" t="s">
        <v>21</v>
      </c>
      <c r="E67" s="6" t="s">
        <v>126</v>
      </c>
      <c r="F67" s="8">
        <v>42794</v>
      </c>
      <c r="G67" s="9">
        <v>1919.47</v>
      </c>
      <c r="H67" s="9">
        <f t="shared" si="6"/>
        <v>403.08870000000002</v>
      </c>
      <c r="I67" s="9">
        <f t="shared" si="5"/>
        <v>2322.5587</v>
      </c>
      <c r="J67" s="9"/>
      <c r="K67" s="6"/>
    </row>
    <row r="68" spans="2:11" x14ac:dyDescent="0.2">
      <c r="B68" s="2">
        <v>67</v>
      </c>
      <c r="C68" s="6" t="s">
        <v>16</v>
      </c>
      <c r="D68" s="6" t="s">
        <v>17</v>
      </c>
      <c r="E68" s="6">
        <v>105</v>
      </c>
      <c r="F68" s="8">
        <v>42794</v>
      </c>
      <c r="G68" s="9">
        <v>72.73</v>
      </c>
      <c r="H68" s="9">
        <f t="shared" si="6"/>
        <v>15.273300000000001</v>
      </c>
      <c r="I68" s="9">
        <f t="shared" si="5"/>
        <v>88.00330000000001</v>
      </c>
      <c r="J68" s="9"/>
      <c r="K68" s="6"/>
    </row>
    <row r="69" spans="2:11" x14ac:dyDescent="0.2">
      <c r="B69" s="2">
        <v>68</v>
      </c>
      <c r="C69" s="6" t="s">
        <v>69</v>
      </c>
      <c r="D69" s="6" t="s">
        <v>70</v>
      </c>
      <c r="E69" s="6" t="s">
        <v>142</v>
      </c>
      <c r="F69" s="8">
        <v>42794</v>
      </c>
      <c r="G69" s="9">
        <v>350</v>
      </c>
      <c r="H69" s="9">
        <f t="shared" si="6"/>
        <v>73.5</v>
      </c>
      <c r="I69" s="9">
        <f t="shared" si="5"/>
        <v>423.5</v>
      </c>
      <c r="J69" s="9"/>
      <c r="K69" s="6"/>
    </row>
    <row r="70" spans="2:11" x14ac:dyDescent="0.2">
      <c r="B70" s="2">
        <v>69</v>
      </c>
      <c r="C70" s="6" t="s">
        <v>46</v>
      </c>
      <c r="D70" s="6" t="s">
        <v>47</v>
      </c>
      <c r="E70" s="6" t="s">
        <v>143</v>
      </c>
      <c r="F70" s="8">
        <v>42794</v>
      </c>
      <c r="G70" s="9">
        <v>350</v>
      </c>
      <c r="H70" s="9">
        <f t="shared" si="6"/>
        <v>73.5</v>
      </c>
      <c r="I70" s="9">
        <f t="shared" si="5"/>
        <v>423.5</v>
      </c>
      <c r="J70" s="9"/>
      <c r="K70" s="6"/>
    </row>
    <row r="71" spans="2:11" x14ac:dyDescent="0.2">
      <c r="B71" s="2">
        <v>70</v>
      </c>
      <c r="C71" s="6" t="s">
        <v>93</v>
      </c>
      <c r="D71" s="6" t="s">
        <v>94</v>
      </c>
      <c r="E71" s="6" t="s">
        <v>144</v>
      </c>
      <c r="F71" s="8">
        <v>42794</v>
      </c>
      <c r="G71" s="9">
        <v>280</v>
      </c>
      <c r="H71" s="9">
        <f>G71*0.1</f>
        <v>28</v>
      </c>
      <c r="I71" s="9">
        <f t="shared" si="5"/>
        <v>308</v>
      </c>
      <c r="J71" s="9"/>
      <c r="K71" s="6"/>
    </row>
    <row r="72" spans="2:11" x14ac:dyDescent="0.2">
      <c r="B72" s="2">
        <v>71</v>
      </c>
      <c r="C72" s="6" t="s">
        <v>145</v>
      </c>
      <c r="D72" s="6" t="s">
        <v>146</v>
      </c>
      <c r="E72" s="6" t="s">
        <v>147</v>
      </c>
      <c r="F72" s="8">
        <v>42794</v>
      </c>
      <c r="G72" s="9">
        <v>420.73</v>
      </c>
      <c r="H72" s="9">
        <f>G72*0.21</f>
        <v>88.353300000000004</v>
      </c>
      <c r="I72" s="9">
        <f t="shared" si="5"/>
        <v>509.08330000000001</v>
      </c>
      <c r="J72" s="9"/>
      <c r="K72" s="6"/>
    </row>
    <row r="73" spans="2:11" x14ac:dyDescent="0.2">
      <c r="B73" s="2">
        <v>72</v>
      </c>
      <c r="C73" s="6" t="s">
        <v>130</v>
      </c>
      <c r="D73" s="6" t="s">
        <v>131</v>
      </c>
      <c r="E73" s="6">
        <v>14429</v>
      </c>
      <c r="F73" s="8">
        <v>42794</v>
      </c>
      <c r="G73" s="9">
        <v>84.3</v>
      </c>
      <c r="H73" s="9">
        <f>G73*0.21</f>
        <v>17.702999999999999</v>
      </c>
      <c r="I73" s="9">
        <f t="shared" si="5"/>
        <v>102.003</v>
      </c>
      <c r="J73" s="9"/>
      <c r="K73" s="6"/>
    </row>
    <row r="74" spans="2:11" x14ac:dyDescent="0.2">
      <c r="B74" s="2">
        <v>73</v>
      </c>
      <c r="C74" s="6" t="s">
        <v>120</v>
      </c>
      <c r="D74" s="6" t="s">
        <v>121</v>
      </c>
      <c r="E74" s="6">
        <v>604</v>
      </c>
      <c r="F74" s="8">
        <v>42795</v>
      </c>
      <c r="G74" s="9">
        <v>155</v>
      </c>
      <c r="H74" s="9">
        <f>G74*0.21</f>
        <v>32.549999999999997</v>
      </c>
      <c r="I74" s="9">
        <f t="shared" si="5"/>
        <v>187.55</v>
      </c>
      <c r="J74" s="9"/>
      <c r="K74" s="6"/>
    </row>
    <row r="75" spans="2:11" x14ac:dyDescent="0.2">
      <c r="B75" s="2">
        <v>74</v>
      </c>
      <c r="C75" s="6" t="s">
        <v>122</v>
      </c>
      <c r="D75" s="6" t="s">
        <v>123</v>
      </c>
      <c r="E75" s="6">
        <v>417</v>
      </c>
      <c r="F75" s="8">
        <v>42795</v>
      </c>
      <c r="G75" s="9">
        <v>35</v>
      </c>
      <c r="H75" s="9">
        <f>G75*0.1</f>
        <v>3.5</v>
      </c>
      <c r="I75" s="9">
        <f t="shared" si="5"/>
        <v>38.5</v>
      </c>
      <c r="J75" s="9"/>
      <c r="K75" s="6"/>
    </row>
    <row r="76" spans="2:11" x14ac:dyDescent="0.2">
      <c r="B76" s="2">
        <v>75</v>
      </c>
      <c r="C76" s="6" t="s">
        <v>38</v>
      </c>
      <c r="D76" s="6" t="s">
        <v>39</v>
      </c>
      <c r="E76" s="6">
        <v>58</v>
      </c>
      <c r="F76" s="8">
        <v>42795</v>
      </c>
      <c r="G76" s="9">
        <v>15</v>
      </c>
      <c r="H76" s="9">
        <f>G76*0.21</f>
        <v>3.15</v>
      </c>
      <c r="I76" s="9">
        <f t="shared" si="5"/>
        <v>18.149999999999999</v>
      </c>
      <c r="J76" s="9"/>
      <c r="K76" s="6"/>
    </row>
    <row r="77" spans="2:11" x14ac:dyDescent="0.2">
      <c r="B77" s="2">
        <v>76</v>
      </c>
      <c r="C77" s="6" t="s">
        <v>124</v>
      </c>
      <c r="D77" s="6" t="s">
        <v>125</v>
      </c>
      <c r="E77" s="6">
        <v>4378</v>
      </c>
      <c r="F77" s="8">
        <v>42796</v>
      </c>
      <c r="G77" s="9">
        <v>22.68</v>
      </c>
      <c r="H77" s="9">
        <f>G77*0.21</f>
        <v>4.7627999999999995</v>
      </c>
      <c r="I77" s="9">
        <f t="shared" si="5"/>
        <v>27.442799999999998</v>
      </c>
      <c r="J77" s="9"/>
      <c r="K77" s="6"/>
    </row>
    <row r="78" spans="2:11" x14ac:dyDescent="0.2">
      <c r="B78" s="2">
        <v>77</v>
      </c>
      <c r="C78" s="6" t="s">
        <v>127</v>
      </c>
      <c r="D78" s="6" t="s">
        <v>128</v>
      </c>
      <c r="E78" s="6" t="s">
        <v>129</v>
      </c>
      <c r="F78" s="8">
        <v>42796</v>
      </c>
      <c r="G78" s="9">
        <v>225.4</v>
      </c>
      <c r="H78" s="9">
        <v>23.15</v>
      </c>
      <c r="I78" s="9">
        <f t="shared" si="5"/>
        <v>248.55</v>
      </c>
      <c r="J78" s="9"/>
      <c r="K78" s="6"/>
    </row>
    <row r="79" spans="2:11" x14ac:dyDescent="0.2">
      <c r="B79" s="2">
        <v>78</v>
      </c>
      <c r="C79" s="6" t="s">
        <v>24</v>
      </c>
      <c r="D79" s="6" t="s">
        <v>25</v>
      </c>
      <c r="E79" s="6">
        <v>5461</v>
      </c>
      <c r="F79" s="8">
        <v>42799</v>
      </c>
      <c r="G79" s="9">
        <v>59.99</v>
      </c>
      <c r="H79" s="9">
        <f>G79*0.21</f>
        <v>12.597899999999999</v>
      </c>
      <c r="I79" s="9">
        <f t="shared" si="5"/>
        <v>72.587900000000005</v>
      </c>
      <c r="J79" s="9"/>
      <c r="K79" s="6"/>
    </row>
    <row r="80" spans="2:11" x14ac:dyDescent="0.2">
      <c r="B80" s="2">
        <v>79</v>
      </c>
      <c r="C80" s="6" t="s">
        <v>91</v>
      </c>
      <c r="D80" s="6" t="s">
        <v>92</v>
      </c>
      <c r="E80" s="6">
        <v>12</v>
      </c>
      <c r="F80" s="8">
        <v>42800</v>
      </c>
      <c r="G80" s="9">
        <v>943.21</v>
      </c>
      <c r="H80" s="9">
        <f>G80*0.21</f>
        <v>198.07409999999999</v>
      </c>
      <c r="I80" s="9">
        <f t="shared" si="5"/>
        <v>1141.2841000000001</v>
      </c>
      <c r="J80" s="9"/>
      <c r="K80" s="6"/>
    </row>
    <row r="81" spans="2:11" x14ac:dyDescent="0.2">
      <c r="B81" s="2">
        <v>80</v>
      </c>
      <c r="C81" s="6" t="s">
        <v>114</v>
      </c>
      <c r="D81" s="6" t="s">
        <v>115</v>
      </c>
      <c r="E81" s="6" t="s">
        <v>141</v>
      </c>
      <c r="F81" s="8">
        <v>42800</v>
      </c>
      <c r="G81" s="9">
        <v>116.58</v>
      </c>
      <c r="H81" s="9">
        <f>G81*0.21</f>
        <v>24.4818</v>
      </c>
      <c r="I81" s="9">
        <f t="shared" si="5"/>
        <v>141.06180000000001</v>
      </c>
      <c r="J81" s="9"/>
      <c r="K81" s="6"/>
    </row>
    <row r="82" spans="2:11" x14ac:dyDescent="0.2">
      <c r="B82" s="2">
        <v>81</v>
      </c>
      <c r="C82" s="6" t="s">
        <v>114</v>
      </c>
      <c r="D82" s="6" t="s">
        <v>115</v>
      </c>
      <c r="E82" s="6" t="s">
        <v>141</v>
      </c>
      <c r="F82" s="8">
        <v>42800</v>
      </c>
      <c r="G82" s="9">
        <v>116.58</v>
      </c>
      <c r="H82" s="9">
        <f>G82*0.21</f>
        <v>24.4818</v>
      </c>
      <c r="I82" s="9">
        <f t="shared" si="5"/>
        <v>141.06180000000001</v>
      </c>
      <c r="J82" s="9"/>
      <c r="K82" s="6"/>
    </row>
    <row r="83" spans="2:11" x14ac:dyDescent="0.2">
      <c r="B83" s="2">
        <v>82</v>
      </c>
      <c r="C83" s="6" t="s">
        <v>148</v>
      </c>
      <c r="D83" s="6" t="s">
        <v>149</v>
      </c>
      <c r="E83" s="6" t="s">
        <v>150</v>
      </c>
      <c r="F83" s="8">
        <v>42800</v>
      </c>
      <c r="G83" s="9">
        <v>2056.73</v>
      </c>
      <c r="H83" s="9">
        <f>G83*0.21</f>
        <v>431.91329999999999</v>
      </c>
      <c r="I83" s="9">
        <f t="shared" si="5"/>
        <v>2488.6433000000002</v>
      </c>
      <c r="J83" s="9"/>
      <c r="K83" s="6"/>
    </row>
    <row r="84" spans="2:11" x14ac:dyDescent="0.2">
      <c r="B84" s="2">
        <v>83</v>
      </c>
      <c r="C84" s="6" t="s">
        <v>182</v>
      </c>
      <c r="D84" s="6" t="s">
        <v>183</v>
      </c>
      <c r="E84" s="6" t="s">
        <v>184</v>
      </c>
      <c r="F84" s="8">
        <v>42802</v>
      </c>
      <c r="G84" s="9">
        <v>150</v>
      </c>
      <c r="H84" s="9"/>
      <c r="I84" s="9">
        <f t="shared" si="5"/>
        <v>150</v>
      </c>
      <c r="J84" s="9"/>
      <c r="K84" s="6"/>
    </row>
    <row r="85" spans="2:11" x14ac:dyDescent="0.2">
      <c r="B85" s="2">
        <v>84</v>
      </c>
      <c r="C85" s="6" t="s">
        <v>163</v>
      </c>
      <c r="D85" s="6" t="s">
        <v>164</v>
      </c>
      <c r="E85" s="6" t="s">
        <v>165</v>
      </c>
      <c r="F85" s="8">
        <v>42803</v>
      </c>
      <c r="G85" s="9">
        <v>182.5</v>
      </c>
      <c r="H85" s="9">
        <f>G85*0.21</f>
        <v>38.324999999999996</v>
      </c>
      <c r="I85" s="9">
        <f t="shared" si="5"/>
        <v>220.82499999999999</v>
      </c>
      <c r="J85" s="9"/>
      <c r="K85" s="6"/>
    </row>
    <row r="86" spans="2:11" x14ac:dyDescent="0.2">
      <c r="B86" s="2">
        <v>85</v>
      </c>
      <c r="C86" s="6" t="s">
        <v>98</v>
      </c>
      <c r="D86" s="6" t="s">
        <v>99</v>
      </c>
      <c r="E86" s="6">
        <v>14</v>
      </c>
      <c r="F86" s="8">
        <v>42807</v>
      </c>
      <c r="G86" s="9">
        <v>20.93</v>
      </c>
      <c r="H86" s="9">
        <v>1.32</v>
      </c>
      <c r="I86" s="9">
        <f t="shared" si="5"/>
        <v>22.25</v>
      </c>
      <c r="J86" s="9"/>
      <c r="K86" s="6"/>
    </row>
    <row r="87" spans="2:11" x14ac:dyDescent="0.2">
      <c r="B87" s="2">
        <v>86</v>
      </c>
      <c r="C87" s="6" t="s">
        <v>14</v>
      </c>
      <c r="D87" s="6" t="s">
        <v>15</v>
      </c>
      <c r="E87" s="6">
        <v>1484</v>
      </c>
      <c r="F87" s="8">
        <v>42807</v>
      </c>
      <c r="G87" s="9">
        <v>881.96</v>
      </c>
      <c r="H87" s="9">
        <f t="shared" ref="H87:H93" si="7">G87*0.21</f>
        <v>185.2116</v>
      </c>
      <c r="I87" s="9">
        <f t="shared" si="5"/>
        <v>1067.1716000000001</v>
      </c>
      <c r="J87" s="9"/>
      <c r="K87" s="6"/>
    </row>
    <row r="88" spans="2:11" x14ac:dyDescent="0.2">
      <c r="B88" s="2">
        <v>87</v>
      </c>
      <c r="C88" s="6" t="s">
        <v>138</v>
      </c>
      <c r="D88" s="6" t="s">
        <v>139</v>
      </c>
      <c r="E88" s="6" t="s">
        <v>167</v>
      </c>
      <c r="F88" s="8">
        <v>42807</v>
      </c>
      <c r="G88" s="9">
        <v>12.6</v>
      </c>
      <c r="H88" s="9">
        <f t="shared" si="7"/>
        <v>2.6459999999999999</v>
      </c>
      <c r="I88" s="9">
        <f t="shared" si="5"/>
        <v>15.245999999999999</v>
      </c>
      <c r="J88" s="9"/>
      <c r="K88" s="6"/>
    </row>
    <row r="89" spans="2:11" x14ac:dyDescent="0.2">
      <c r="B89" s="2">
        <v>88</v>
      </c>
      <c r="C89" s="6" t="s">
        <v>36</v>
      </c>
      <c r="D89" s="6" t="s">
        <v>37</v>
      </c>
      <c r="E89" s="6">
        <v>3</v>
      </c>
      <c r="F89" s="8">
        <v>42809</v>
      </c>
      <c r="G89" s="9">
        <v>598.78</v>
      </c>
      <c r="H89" s="9">
        <f t="shared" si="7"/>
        <v>125.74379999999999</v>
      </c>
      <c r="I89" s="9">
        <f t="shared" si="5"/>
        <v>724.52379999999994</v>
      </c>
      <c r="J89" s="9"/>
      <c r="K89" s="6"/>
    </row>
    <row r="90" spans="2:11" x14ac:dyDescent="0.2">
      <c r="B90" s="2">
        <v>89</v>
      </c>
      <c r="C90" s="6" t="s">
        <v>16</v>
      </c>
      <c r="D90" s="6" t="s">
        <v>17</v>
      </c>
      <c r="E90" s="6">
        <v>140</v>
      </c>
      <c r="F90" s="8">
        <v>42809</v>
      </c>
      <c r="G90" s="9">
        <v>125.13</v>
      </c>
      <c r="H90" s="9">
        <f t="shared" si="7"/>
        <v>26.277299999999997</v>
      </c>
      <c r="I90" s="9">
        <f t="shared" si="5"/>
        <v>151.40729999999999</v>
      </c>
      <c r="J90" s="9"/>
      <c r="K90" s="6"/>
    </row>
    <row r="91" spans="2:11" x14ac:dyDescent="0.2">
      <c r="B91" s="2">
        <v>90</v>
      </c>
      <c r="C91" s="6" t="s">
        <v>20</v>
      </c>
      <c r="D91" s="6" t="s">
        <v>21</v>
      </c>
      <c r="E91" s="6" t="s">
        <v>154</v>
      </c>
      <c r="F91" s="8">
        <v>42809</v>
      </c>
      <c r="G91" s="9">
        <v>2.8</v>
      </c>
      <c r="H91" s="9">
        <f t="shared" si="7"/>
        <v>0.58799999999999997</v>
      </c>
      <c r="I91" s="9">
        <f t="shared" si="5"/>
        <v>3.3879999999999999</v>
      </c>
      <c r="J91" s="9"/>
      <c r="K91" s="6"/>
    </row>
    <row r="92" spans="2:11" x14ac:dyDescent="0.2">
      <c r="B92" s="2">
        <v>91</v>
      </c>
      <c r="C92" s="6" t="s">
        <v>49</v>
      </c>
      <c r="D92" s="6" t="s">
        <v>50</v>
      </c>
      <c r="E92" s="6" t="s">
        <v>160</v>
      </c>
      <c r="F92" s="8">
        <v>42809</v>
      </c>
      <c r="G92" s="9">
        <v>38.4</v>
      </c>
      <c r="H92" s="9">
        <f t="shared" si="7"/>
        <v>8.0640000000000001</v>
      </c>
      <c r="I92" s="9">
        <f t="shared" ref="I92:I122" si="8">G92+H92</f>
        <v>46.463999999999999</v>
      </c>
      <c r="J92" s="9"/>
      <c r="K92" s="6"/>
    </row>
    <row r="93" spans="2:11" x14ac:dyDescent="0.2">
      <c r="B93" s="2">
        <v>92</v>
      </c>
      <c r="C93" s="6" t="s">
        <v>18</v>
      </c>
      <c r="D93" s="6" t="s">
        <v>19</v>
      </c>
      <c r="E93" s="6" t="s">
        <v>171</v>
      </c>
      <c r="F93" s="8">
        <v>42809</v>
      </c>
      <c r="G93" s="9">
        <v>354.92</v>
      </c>
      <c r="H93" s="9">
        <f t="shared" si="7"/>
        <v>74.533199999999994</v>
      </c>
      <c r="I93" s="9">
        <f t="shared" si="8"/>
        <v>429.45320000000004</v>
      </c>
      <c r="J93" s="9"/>
      <c r="K93" s="6"/>
    </row>
    <row r="94" spans="2:11" x14ac:dyDescent="0.2">
      <c r="B94" s="2">
        <v>93</v>
      </c>
      <c r="C94" s="6" t="s">
        <v>166</v>
      </c>
      <c r="D94" s="6" t="s">
        <v>151</v>
      </c>
      <c r="E94" s="6">
        <v>292</v>
      </c>
      <c r="F94" s="8">
        <v>42811</v>
      </c>
      <c r="G94" s="9">
        <v>358.06</v>
      </c>
      <c r="H94" s="9">
        <v>43.57</v>
      </c>
      <c r="I94" s="9">
        <f t="shared" si="8"/>
        <v>401.63</v>
      </c>
      <c r="J94" s="9">
        <v>31.12</v>
      </c>
      <c r="K94" s="6"/>
    </row>
    <row r="95" spans="2:11" x14ac:dyDescent="0.2">
      <c r="B95" s="2">
        <v>94</v>
      </c>
      <c r="C95" s="6" t="s">
        <v>161</v>
      </c>
      <c r="D95" s="6" t="s">
        <v>162</v>
      </c>
      <c r="E95" s="6">
        <v>94220464</v>
      </c>
      <c r="F95" s="8">
        <v>42811</v>
      </c>
      <c r="G95" s="9">
        <v>1859.83</v>
      </c>
      <c r="H95" s="9">
        <f>G95*0.21</f>
        <v>390.56429999999995</v>
      </c>
      <c r="I95" s="9">
        <f t="shared" si="8"/>
        <v>2250.3942999999999</v>
      </c>
      <c r="J95" s="9"/>
      <c r="K95" s="6"/>
    </row>
    <row r="96" spans="2:11" x14ac:dyDescent="0.2">
      <c r="B96" s="2">
        <v>95</v>
      </c>
      <c r="C96" s="6" t="s">
        <v>155</v>
      </c>
      <c r="D96" s="6" t="s">
        <v>156</v>
      </c>
      <c r="E96" s="6" t="s">
        <v>157</v>
      </c>
      <c r="F96" s="8">
        <v>42814</v>
      </c>
      <c r="G96" s="9">
        <v>124.44</v>
      </c>
      <c r="H96" s="9">
        <f>G96*0.21</f>
        <v>26.132399999999997</v>
      </c>
      <c r="I96" s="9">
        <f t="shared" si="8"/>
        <v>150.57239999999999</v>
      </c>
      <c r="J96" s="9"/>
      <c r="K96" s="6"/>
    </row>
    <row r="97" spans="2:11" x14ac:dyDescent="0.2">
      <c r="B97" s="2">
        <v>96</v>
      </c>
      <c r="C97" s="6" t="s">
        <v>152</v>
      </c>
      <c r="D97" s="6" t="s">
        <v>153</v>
      </c>
      <c r="E97" s="6">
        <v>25106613</v>
      </c>
      <c r="F97" s="8">
        <v>42815</v>
      </c>
      <c r="G97" s="9">
        <v>363.64</v>
      </c>
      <c r="H97" s="9">
        <f>G97*0.1</f>
        <v>36.363999999999997</v>
      </c>
      <c r="I97" s="9">
        <f t="shared" si="8"/>
        <v>400.00399999999996</v>
      </c>
      <c r="J97" s="9"/>
      <c r="K97" s="6"/>
    </row>
    <row r="98" spans="2:11" x14ac:dyDescent="0.2">
      <c r="B98" s="2">
        <v>97</v>
      </c>
      <c r="C98" s="6" t="s">
        <v>158</v>
      </c>
      <c r="D98" s="6" t="s">
        <v>159</v>
      </c>
      <c r="E98" s="6">
        <v>224</v>
      </c>
      <c r="F98" s="8">
        <v>42816</v>
      </c>
      <c r="G98" s="9">
        <v>48.36</v>
      </c>
      <c r="H98" s="9">
        <f>G98*0.21</f>
        <v>10.1556</v>
      </c>
      <c r="I98" s="9">
        <f t="shared" si="8"/>
        <v>58.515599999999999</v>
      </c>
      <c r="J98" s="9"/>
      <c r="K98" s="6"/>
    </row>
    <row r="99" spans="2:11" x14ac:dyDescent="0.2">
      <c r="B99" s="2">
        <v>98</v>
      </c>
      <c r="C99" s="6" t="s">
        <v>124</v>
      </c>
      <c r="D99" s="6" t="s">
        <v>125</v>
      </c>
      <c r="E99" s="6">
        <v>4458</v>
      </c>
      <c r="F99" s="8">
        <v>42816</v>
      </c>
      <c r="G99" s="9">
        <v>88.22</v>
      </c>
      <c r="H99" s="9">
        <f>G99*0.21</f>
        <v>18.526199999999999</v>
      </c>
      <c r="I99" s="9">
        <f t="shared" si="8"/>
        <v>106.7462</v>
      </c>
      <c r="J99" s="9"/>
      <c r="K99" s="6"/>
    </row>
    <row r="100" spans="2:11" x14ac:dyDescent="0.2">
      <c r="B100" s="2">
        <v>99</v>
      </c>
      <c r="C100" s="6" t="s">
        <v>8</v>
      </c>
      <c r="D100" s="6" t="s">
        <v>9</v>
      </c>
      <c r="E100" s="6">
        <v>12587</v>
      </c>
      <c r="F100" s="8">
        <v>42816</v>
      </c>
      <c r="G100" s="9">
        <v>2863.87</v>
      </c>
      <c r="H100" s="9">
        <f>G100*0.1</f>
        <v>286.387</v>
      </c>
      <c r="I100" s="9">
        <f t="shared" si="8"/>
        <v>3150.2570000000001</v>
      </c>
      <c r="J100" s="9"/>
      <c r="K100" s="6"/>
    </row>
    <row r="101" spans="2:11" x14ac:dyDescent="0.2">
      <c r="B101" s="2">
        <v>100</v>
      </c>
      <c r="C101" s="6" t="s">
        <v>10</v>
      </c>
      <c r="D101" s="6" t="s">
        <v>11</v>
      </c>
      <c r="E101" s="6">
        <v>12215</v>
      </c>
      <c r="F101" s="8">
        <v>42816</v>
      </c>
      <c r="G101" s="9">
        <v>663.41</v>
      </c>
      <c r="H101" s="9"/>
      <c r="I101" s="9">
        <f t="shared" si="8"/>
        <v>663.41</v>
      </c>
      <c r="J101" s="9"/>
      <c r="K101" s="6"/>
    </row>
    <row r="102" spans="2:11" x14ac:dyDescent="0.2">
      <c r="B102" s="2">
        <v>101</v>
      </c>
      <c r="C102" s="5" t="s">
        <v>97</v>
      </c>
      <c r="D102" s="6" t="s">
        <v>255</v>
      </c>
      <c r="E102" s="6">
        <v>170122250</v>
      </c>
      <c r="F102" s="8">
        <v>42818</v>
      </c>
      <c r="G102" s="9">
        <v>4428.33</v>
      </c>
      <c r="H102" s="9">
        <v>926.59</v>
      </c>
      <c r="I102" s="9">
        <f t="shared" si="8"/>
        <v>5354.92</v>
      </c>
      <c r="J102" s="9"/>
      <c r="K102" s="6"/>
    </row>
    <row r="103" spans="2:11" x14ac:dyDescent="0.2">
      <c r="B103" s="2">
        <v>102</v>
      </c>
      <c r="C103" s="6" t="s">
        <v>34</v>
      </c>
      <c r="D103" s="6" t="s">
        <v>35</v>
      </c>
      <c r="E103" s="6">
        <v>1308</v>
      </c>
      <c r="F103" s="8">
        <v>42819</v>
      </c>
      <c r="G103" s="9">
        <v>136.30000000000001</v>
      </c>
      <c r="H103" s="9">
        <f t="shared" ref="H103:H115" si="9">G103*0.21</f>
        <v>28.623000000000001</v>
      </c>
      <c r="I103" s="9">
        <f t="shared" si="8"/>
        <v>164.923</v>
      </c>
      <c r="J103" s="9"/>
      <c r="K103" s="6"/>
    </row>
    <row r="104" spans="2:11" x14ac:dyDescent="0.2">
      <c r="B104" s="2">
        <v>103</v>
      </c>
      <c r="C104" s="6" t="s">
        <v>91</v>
      </c>
      <c r="D104" s="6" t="s">
        <v>92</v>
      </c>
      <c r="E104" s="6">
        <v>14</v>
      </c>
      <c r="F104" s="8">
        <v>42821</v>
      </c>
      <c r="G104" s="9">
        <v>104.87</v>
      </c>
      <c r="H104" s="9">
        <f t="shared" si="9"/>
        <v>22.0227</v>
      </c>
      <c r="I104" s="9">
        <f t="shared" si="8"/>
        <v>126.8927</v>
      </c>
      <c r="J104" s="9"/>
      <c r="K104" s="6"/>
    </row>
    <row r="105" spans="2:11" x14ac:dyDescent="0.2">
      <c r="B105" s="2">
        <v>104</v>
      </c>
      <c r="C105" s="6" t="s">
        <v>12</v>
      </c>
      <c r="D105" s="6" t="s">
        <v>13</v>
      </c>
      <c r="E105" s="6">
        <v>12</v>
      </c>
      <c r="F105" s="8">
        <v>42821</v>
      </c>
      <c r="G105" s="9">
        <v>105</v>
      </c>
      <c r="H105" s="9">
        <f t="shared" si="9"/>
        <v>22.05</v>
      </c>
      <c r="I105" s="9">
        <f t="shared" si="8"/>
        <v>127.05</v>
      </c>
      <c r="J105" s="9"/>
      <c r="K105" s="6"/>
    </row>
    <row r="106" spans="2:11" x14ac:dyDescent="0.2">
      <c r="B106" s="2">
        <v>105</v>
      </c>
      <c r="C106" s="6" t="s">
        <v>12</v>
      </c>
      <c r="D106" s="6" t="s">
        <v>13</v>
      </c>
      <c r="E106" s="6">
        <v>11</v>
      </c>
      <c r="F106" s="8">
        <v>42821</v>
      </c>
      <c r="G106" s="9">
        <v>105</v>
      </c>
      <c r="H106" s="9">
        <f t="shared" si="9"/>
        <v>22.05</v>
      </c>
      <c r="I106" s="9">
        <f t="shared" si="8"/>
        <v>127.05</v>
      </c>
      <c r="J106" s="9"/>
      <c r="K106" s="6"/>
    </row>
    <row r="107" spans="2:11" x14ac:dyDescent="0.2">
      <c r="B107" s="2">
        <v>106</v>
      </c>
      <c r="C107" s="6" t="s">
        <v>155</v>
      </c>
      <c r="D107" s="6" t="s">
        <v>156</v>
      </c>
      <c r="E107" s="6" t="s">
        <v>168</v>
      </c>
      <c r="F107" s="8">
        <v>42822</v>
      </c>
      <c r="G107" s="9">
        <v>220.44</v>
      </c>
      <c r="H107" s="9">
        <f t="shared" si="9"/>
        <v>46.292400000000001</v>
      </c>
      <c r="I107" s="9">
        <f t="shared" si="8"/>
        <v>266.73239999999998</v>
      </c>
      <c r="J107" s="9"/>
      <c r="K107" s="6"/>
    </row>
    <row r="108" spans="2:11" x14ac:dyDescent="0.2">
      <c r="B108" s="2">
        <v>107</v>
      </c>
      <c r="C108" s="6" t="s">
        <v>155</v>
      </c>
      <c r="D108" s="6" t="s">
        <v>156</v>
      </c>
      <c r="E108" s="6" t="s">
        <v>169</v>
      </c>
      <c r="F108" s="8">
        <v>42822</v>
      </c>
      <c r="G108" s="9">
        <v>134.44</v>
      </c>
      <c r="H108" s="9">
        <f t="shared" si="9"/>
        <v>28.232399999999998</v>
      </c>
      <c r="I108" s="9">
        <f t="shared" si="8"/>
        <v>162.67239999999998</v>
      </c>
      <c r="J108" s="9"/>
      <c r="K108" s="6"/>
    </row>
    <row r="109" spans="2:11" x14ac:dyDescent="0.2">
      <c r="B109" s="2">
        <v>108</v>
      </c>
      <c r="C109" s="6" t="s">
        <v>124</v>
      </c>
      <c r="D109" s="6" t="s">
        <v>125</v>
      </c>
      <c r="E109" s="6">
        <v>4487</v>
      </c>
      <c r="F109" s="8">
        <v>42823</v>
      </c>
      <c r="G109" s="9">
        <v>23.72</v>
      </c>
      <c r="H109" s="9">
        <f t="shared" si="9"/>
        <v>4.9811999999999994</v>
      </c>
      <c r="I109" s="9">
        <f t="shared" si="8"/>
        <v>28.7012</v>
      </c>
      <c r="J109" s="9"/>
      <c r="K109" s="6"/>
    </row>
    <row r="110" spans="2:11" x14ac:dyDescent="0.2">
      <c r="B110" s="2">
        <v>109</v>
      </c>
      <c r="C110" s="6" t="s">
        <v>172</v>
      </c>
      <c r="D110" s="6" t="s">
        <v>173</v>
      </c>
      <c r="E110" s="6">
        <v>5900121154</v>
      </c>
      <c r="F110" s="8">
        <v>42824</v>
      </c>
      <c r="G110" s="9">
        <v>520.45000000000005</v>
      </c>
      <c r="H110" s="9">
        <f t="shared" si="9"/>
        <v>109.2945</v>
      </c>
      <c r="I110" s="9">
        <f t="shared" si="8"/>
        <v>629.74450000000002</v>
      </c>
      <c r="J110" s="9"/>
      <c r="K110" s="6"/>
    </row>
    <row r="111" spans="2:11" x14ac:dyDescent="0.2">
      <c r="B111" s="2">
        <v>110</v>
      </c>
      <c r="C111" s="6" t="s">
        <v>174</v>
      </c>
      <c r="D111" s="6" t="s">
        <v>175</v>
      </c>
      <c r="E111" s="6">
        <v>1817032320</v>
      </c>
      <c r="F111" s="8">
        <v>42824</v>
      </c>
      <c r="G111" s="9">
        <v>187.5</v>
      </c>
      <c r="H111" s="9">
        <f t="shared" si="9"/>
        <v>39.375</v>
      </c>
      <c r="I111" s="9">
        <f t="shared" si="8"/>
        <v>226.875</v>
      </c>
      <c r="J111" s="9"/>
      <c r="K111" s="6"/>
    </row>
    <row r="112" spans="2:11" x14ac:dyDescent="0.2">
      <c r="B112" s="2">
        <v>111</v>
      </c>
      <c r="C112" s="6" t="s">
        <v>211</v>
      </c>
      <c r="D112" s="6" t="s">
        <v>404</v>
      </c>
      <c r="E112" s="6" t="s">
        <v>212</v>
      </c>
      <c r="F112" s="8">
        <v>42824</v>
      </c>
      <c r="G112" s="9">
        <v>266.33</v>
      </c>
      <c r="H112" s="9">
        <f t="shared" si="9"/>
        <v>55.929299999999998</v>
      </c>
      <c r="I112" s="9">
        <f t="shared" si="8"/>
        <v>322.2593</v>
      </c>
      <c r="J112" s="9"/>
      <c r="K112" s="6"/>
    </row>
    <row r="113" spans="2:11" x14ac:dyDescent="0.2">
      <c r="B113" s="2">
        <v>112</v>
      </c>
      <c r="C113" s="6" t="s">
        <v>221</v>
      </c>
      <c r="D113" s="6" t="s">
        <v>234</v>
      </c>
      <c r="E113" s="6" t="s">
        <v>222</v>
      </c>
      <c r="F113" s="8">
        <v>42824</v>
      </c>
      <c r="G113" s="9">
        <v>598.88430000000005</v>
      </c>
      <c r="H113" s="9">
        <f t="shared" si="9"/>
        <v>125.765703</v>
      </c>
      <c r="I113" s="9">
        <f t="shared" si="8"/>
        <v>724.65000300000008</v>
      </c>
      <c r="J113" s="9"/>
      <c r="K113" s="6"/>
    </row>
    <row r="114" spans="2:11" x14ac:dyDescent="0.2">
      <c r="B114" s="2">
        <v>113</v>
      </c>
      <c r="C114" s="6" t="s">
        <v>242</v>
      </c>
      <c r="D114" s="6" t="s">
        <v>243</v>
      </c>
      <c r="E114" s="6" t="s">
        <v>244</v>
      </c>
      <c r="F114" s="8">
        <v>42824</v>
      </c>
      <c r="G114" s="9">
        <v>33.619999999999997</v>
      </c>
      <c r="H114" s="9">
        <f t="shared" si="9"/>
        <v>7.0601999999999991</v>
      </c>
      <c r="I114" s="9">
        <f t="shared" si="8"/>
        <v>40.680199999999999</v>
      </c>
      <c r="J114" s="9"/>
      <c r="K114" s="6"/>
    </row>
    <row r="115" spans="2:11" x14ac:dyDescent="0.2">
      <c r="B115" s="2">
        <v>114</v>
      </c>
      <c r="C115" s="6" t="s">
        <v>60</v>
      </c>
      <c r="D115" s="6" t="s">
        <v>61</v>
      </c>
      <c r="E115" s="6">
        <v>218117</v>
      </c>
      <c r="F115" s="8">
        <v>42825</v>
      </c>
      <c r="G115" s="9">
        <v>61.02</v>
      </c>
      <c r="H115" s="9">
        <f t="shared" si="9"/>
        <v>12.8142</v>
      </c>
      <c r="I115" s="9">
        <f t="shared" si="8"/>
        <v>73.83420000000001</v>
      </c>
      <c r="J115" s="9"/>
      <c r="K115" s="6"/>
    </row>
    <row r="116" spans="2:11" x14ac:dyDescent="0.2">
      <c r="B116" s="2">
        <v>115</v>
      </c>
      <c r="C116" s="6" t="s">
        <v>79</v>
      </c>
      <c r="D116" s="6" t="s">
        <v>80</v>
      </c>
      <c r="E116" s="6" t="s">
        <v>170</v>
      </c>
      <c r="F116" s="8">
        <v>42825</v>
      </c>
      <c r="G116" s="9">
        <v>8.83</v>
      </c>
      <c r="H116" s="9">
        <v>0.28000000000000003</v>
      </c>
      <c r="I116" s="9">
        <f t="shared" si="8"/>
        <v>9.11</v>
      </c>
      <c r="J116" s="9"/>
      <c r="K116" s="6"/>
    </row>
    <row r="117" spans="2:11" x14ac:dyDescent="0.2">
      <c r="B117" s="2">
        <v>116</v>
      </c>
      <c r="C117" s="6" t="s">
        <v>26</v>
      </c>
      <c r="D117" s="6" t="s">
        <v>27</v>
      </c>
      <c r="E117" s="6" t="s">
        <v>191</v>
      </c>
      <c r="F117" s="8">
        <v>42825</v>
      </c>
      <c r="G117" s="9">
        <v>569.53</v>
      </c>
      <c r="H117" s="9">
        <f>G117*0.21</f>
        <v>119.60129999999999</v>
      </c>
      <c r="I117" s="9">
        <f t="shared" si="8"/>
        <v>689.13130000000001</v>
      </c>
      <c r="J117" s="9"/>
      <c r="K117" s="6"/>
    </row>
    <row r="118" spans="2:11" x14ac:dyDescent="0.2">
      <c r="B118" s="2">
        <v>117</v>
      </c>
      <c r="C118" s="6" t="s">
        <v>16</v>
      </c>
      <c r="D118" s="6" t="s">
        <v>17</v>
      </c>
      <c r="E118" s="6">
        <v>172</v>
      </c>
      <c r="F118" s="8">
        <v>42825</v>
      </c>
      <c r="G118" s="9">
        <v>57.82</v>
      </c>
      <c r="H118" s="9">
        <f>G118*0.21</f>
        <v>12.142199999999999</v>
      </c>
      <c r="I118" s="9">
        <f t="shared" si="8"/>
        <v>69.962199999999996</v>
      </c>
      <c r="J118" s="9"/>
      <c r="K118" s="6"/>
    </row>
    <row r="119" spans="2:11" x14ac:dyDescent="0.2">
      <c r="B119" s="2">
        <v>118</v>
      </c>
      <c r="C119" s="6" t="s">
        <v>20</v>
      </c>
      <c r="D119" s="6" t="s">
        <v>21</v>
      </c>
      <c r="E119" s="6" t="s">
        <v>197</v>
      </c>
      <c r="F119" s="8">
        <v>42825</v>
      </c>
      <c r="G119" s="9">
        <v>325.01</v>
      </c>
      <c r="H119" s="9">
        <f>G119*0.21</f>
        <v>68.252099999999999</v>
      </c>
      <c r="I119" s="9">
        <f t="shared" si="8"/>
        <v>393.26209999999998</v>
      </c>
      <c r="J119" s="9"/>
      <c r="K119" s="6"/>
    </row>
    <row r="120" spans="2:11" x14ac:dyDescent="0.2">
      <c r="B120" s="2">
        <v>119</v>
      </c>
      <c r="C120" s="6" t="s">
        <v>201</v>
      </c>
      <c r="D120" s="6" t="s">
        <v>202</v>
      </c>
      <c r="E120" s="6" t="s">
        <v>203</v>
      </c>
      <c r="F120" s="8">
        <v>42825</v>
      </c>
      <c r="G120" s="9">
        <v>63.66</v>
      </c>
      <c r="H120" s="9">
        <f>G120*0.21</f>
        <v>13.368599999999999</v>
      </c>
      <c r="I120" s="9">
        <f t="shared" si="8"/>
        <v>77.028599999999997</v>
      </c>
      <c r="J120" s="9"/>
      <c r="K120" s="6"/>
    </row>
    <row r="121" spans="2:11" x14ac:dyDescent="0.2">
      <c r="B121" s="2">
        <v>120</v>
      </c>
      <c r="C121" s="6" t="s">
        <v>93</v>
      </c>
      <c r="D121" s="6" t="s">
        <v>94</v>
      </c>
      <c r="E121" s="6" t="s">
        <v>210</v>
      </c>
      <c r="F121" s="8">
        <v>42825</v>
      </c>
      <c r="G121" s="9">
        <v>70</v>
      </c>
      <c r="H121" s="9">
        <f>G121*0.1</f>
        <v>7</v>
      </c>
      <c r="I121" s="9">
        <f t="shared" si="8"/>
        <v>77</v>
      </c>
      <c r="J121" s="9"/>
      <c r="K121" s="6"/>
    </row>
    <row r="122" spans="2:11" x14ac:dyDescent="0.2">
      <c r="B122" s="2">
        <v>121</v>
      </c>
      <c r="C122" s="6" t="s">
        <v>104</v>
      </c>
      <c r="D122" s="6" t="s">
        <v>103</v>
      </c>
      <c r="E122" s="6">
        <v>1239</v>
      </c>
      <c r="F122" s="8">
        <v>42825</v>
      </c>
      <c r="G122" s="9">
        <v>439.92</v>
      </c>
      <c r="H122" s="9">
        <f t="shared" ref="H122:H128" si="10">G122*0.21</f>
        <v>92.383200000000002</v>
      </c>
      <c r="I122" s="9">
        <f t="shared" si="8"/>
        <v>532.30320000000006</v>
      </c>
      <c r="J122" s="9"/>
      <c r="K122" s="6"/>
    </row>
    <row r="123" spans="2:11" x14ac:dyDescent="0.2">
      <c r="B123" s="2">
        <v>122</v>
      </c>
      <c r="C123" s="6" t="s">
        <v>215</v>
      </c>
      <c r="D123" s="6" t="s">
        <v>216</v>
      </c>
      <c r="E123" s="6">
        <v>17000360</v>
      </c>
      <c r="F123" s="8">
        <v>42825</v>
      </c>
      <c r="G123" s="9">
        <v>84</v>
      </c>
      <c r="H123" s="9">
        <f t="shared" si="10"/>
        <v>17.64</v>
      </c>
      <c r="I123" s="9">
        <f t="shared" ref="I123:I128" si="11">G123+H123</f>
        <v>101.64</v>
      </c>
      <c r="J123" s="9"/>
      <c r="K123" s="6"/>
    </row>
    <row r="124" spans="2:11" x14ac:dyDescent="0.2">
      <c r="B124" s="2">
        <v>123</v>
      </c>
      <c r="C124" s="6" t="s">
        <v>218</v>
      </c>
      <c r="D124" s="6" t="s">
        <v>219</v>
      </c>
      <c r="E124" s="6" t="s">
        <v>220</v>
      </c>
      <c r="F124" s="8">
        <v>42825</v>
      </c>
      <c r="G124" s="9">
        <v>9746</v>
      </c>
      <c r="H124" s="9">
        <f t="shared" si="10"/>
        <v>2046.6599999999999</v>
      </c>
      <c r="I124" s="9">
        <f t="shared" si="11"/>
        <v>11792.66</v>
      </c>
      <c r="J124" s="9"/>
      <c r="K124" s="6"/>
    </row>
    <row r="125" spans="2:11" x14ac:dyDescent="0.2">
      <c r="B125" s="2">
        <v>124</v>
      </c>
      <c r="C125" s="6" t="s">
        <v>145</v>
      </c>
      <c r="D125" s="6" t="s">
        <v>146</v>
      </c>
      <c r="E125" s="6" t="s">
        <v>226</v>
      </c>
      <c r="F125" s="8">
        <v>42825</v>
      </c>
      <c r="G125" s="9">
        <v>84.79</v>
      </c>
      <c r="H125" s="9">
        <f t="shared" si="10"/>
        <v>17.805900000000001</v>
      </c>
      <c r="I125" s="9">
        <f t="shared" si="11"/>
        <v>102.5959</v>
      </c>
      <c r="J125" s="9"/>
      <c r="K125" s="6"/>
    </row>
    <row r="126" spans="2:11" x14ac:dyDescent="0.2">
      <c r="B126" s="2">
        <v>125</v>
      </c>
      <c r="C126" s="6" t="s">
        <v>18</v>
      </c>
      <c r="D126" s="6" t="s">
        <v>19</v>
      </c>
      <c r="E126" s="6" t="s">
        <v>227</v>
      </c>
      <c r="F126" s="8">
        <v>42825</v>
      </c>
      <c r="G126" s="9">
        <v>33.4</v>
      </c>
      <c r="H126" s="9">
        <f t="shared" si="10"/>
        <v>7.0139999999999993</v>
      </c>
      <c r="I126" s="9">
        <f t="shared" si="11"/>
        <v>40.414000000000001</v>
      </c>
      <c r="J126" s="9"/>
      <c r="K126" s="6"/>
    </row>
    <row r="127" spans="2:11" x14ac:dyDescent="0.2">
      <c r="B127" s="2">
        <v>126</v>
      </c>
      <c r="C127" s="6" t="s">
        <v>228</v>
      </c>
      <c r="D127" s="6" t="s">
        <v>229</v>
      </c>
      <c r="E127" s="8" t="s">
        <v>230</v>
      </c>
      <c r="F127" s="8">
        <v>42825</v>
      </c>
      <c r="G127" s="9">
        <v>406</v>
      </c>
      <c r="H127" s="9">
        <f t="shared" si="10"/>
        <v>85.259999999999991</v>
      </c>
      <c r="I127" s="9">
        <f t="shared" si="11"/>
        <v>491.26</v>
      </c>
      <c r="J127" s="9"/>
      <c r="K127" s="6"/>
    </row>
    <row r="128" spans="2:11" x14ac:dyDescent="0.2">
      <c r="B128" s="2">
        <v>127</v>
      </c>
      <c r="C128" s="6" t="s">
        <v>59</v>
      </c>
      <c r="D128" s="6" t="s">
        <v>261</v>
      </c>
      <c r="E128" s="6">
        <v>704000294</v>
      </c>
      <c r="F128" s="8">
        <v>42825</v>
      </c>
      <c r="G128" s="9">
        <v>891.34</v>
      </c>
      <c r="H128" s="9">
        <f t="shared" si="10"/>
        <v>187.1814</v>
      </c>
      <c r="I128" s="9">
        <f t="shared" si="11"/>
        <v>1078.5214000000001</v>
      </c>
      <c r="J128" s="9"/>
      <c r="K128" s="6"/>
    </row>
    <row r="129" spans="7:10" x14ac:dyDescent="0.2">
      <c r="G129" s="3"/>
      <c r="H129" s="3"/>
      <c r="I129" s="3"/>
      <c r="J129" s="3"/>
    </row>
    <row r="130" spans="7:10" x14ac:dyDescent="0.2">
      <c r="G130" s="3"/>
      <c r="H130" s="3"/>
      <c r="I130" s="3"/>
      <c r="J130" s="3"/>
    </row>
    <row r="131" spans="7:10" x14ac:dyDescent="0.2">
      <c r="G131" s="3"/>
      <c r="H131" s="3"/>
      <c r="I131" s="3">
        <f>SUM(I2:I130)</f>
        <v>105740.76537499999</v>
      </c>
      <c r="J131" s="3"/>
    </row>
    <row r="132" spans="7:10" x14ac:dyDescent="0.2">
      <c r="G132" s="3"/>
      <c r="H132" s="3"/>
      <c r="I132" s="3"/>
      <c r="J132" s="3"/>
    </row>
    <row r="133" spans="7:10" x14ac:dyDescent="0.2">
      <c r="G133" s="3"/>
      <c r="H133" s="3"/>
      <c r="I133" s="3"/>
      <c r="J133" s="3"/>
    </row>
    <row r="134" spans="7:10" x14ac:dyDescent="0.2">
      <c r="G134" s="3"/>
      <c r="H134" s="3"/>
      <c r="I134" s="3"/>
      <c r="J134" s="3"/>
    </row>
    <row r="135" spans="7:10" x14ac:dyDescent="0.2">
      <c r="G135" s="3"/>
      <c r="H135" s="3"/>
      <c r="I135" s="3"/>
      <c r="J135" s="3"/>
    </row>
    <row r="136" spans="7:10" x14ac:dyDescent="0.2">
      <c r="G136" s="3"/>
      <c r="H136" s="3"/>
      <c r="I136" s="3"/>
      <c r="J136" s="3"/>
    </row>
    <row r="137" spans="7:10" x14ac:dyDescent="0.2">
      <c r="G137" s="3"/>
      <c r="H137" s="3"/>
      <c r="I137" s="3"/>
      <c r="J137" s="3"/>
    </row>
    <row r="138" spans="7:10" x14ac:dyDescent="0.2">
      <c r="G138" s="3"/>
      <c r="H138" s="3"/>
      <c r="I138" s="3"/>
      <c r="J138" s="3"/>
    </row>
    <row r="139" spans="7:10" x14ac:dyDescent="0.2">
      <c r="G139" s="3"/>
      <c r="H139" s="3"/>
      <c r="I139" s="3"/>
      <c r="J139" s="3"/>
    </row>
    <row r="140" spans="7:10" x14ac:dyDescent="0.2">
      <c r="G140" s="3"/>
      <c r="H140" s="3"/>
      <c r="I140" s="3"/>
      <c r="J140" s="3"/>
    </row>
    <row r="141" spans="7:10" x14ac:dyDescent="0.2">
      <c r="G141" s="3"/>
      <c r="H141" s="3"/>
      <c r="I141" s="3"/>
      <c r="J141" s="3"/>
    </row>
    <row r="142" spans="7:10" x14ac:dyDescent="0.2">
      <c r="G142" s="3"/>
      <c r="H142" s="3"/>
      <c r="I142" s="3"/>
      <c r="J142" s="3"/>
    </row>
    <row r="143" spans="7:10" x14ac:dyDescent="0.2">
      <c r="G143" s="3"/>
      <c r="H143" s="3"/>
      <c r="I143" s="3"/>
      <c r="J143" s="3"/>
    </row>
    <row r="144" spans="7:10" x14ac:dyDescent="0.2">
      <c r="G144" s="3"/>
      <c r="H144" s="3"/>
      <c r="I144" s="3"/>
      <c r="J144" s="3"/>
    </row>
    <row r="145" spans="7:10" x14ac:dyDescent="0.2">
      <c r="G145" s="3"/>
      <c r="H145" s="3"/>
      <c r="I145" s="3"/>
      <c r="J145" s="3"/>
    </row>
    <row r="146" spans="7:10" x14ac:dyDescent="0.2">
      <c r="G146" s="3"/>
      <c r="H146" s="3"/>
      <c r="I146" s="3"/>
      <c r="J146" s="3"/>
    </row>
    <row r="147" spans="7:10" x14ac:dyDescent="0.2">
      <c r="G147" s="3"/>
      <c r="H147" s="3"/>
      <c r="I147" s="3"/>
      <c r="J147" s="3"/>
    </row>
    <row r="148" spans="7:10" x14ac:dyDescent="0.2">
      <c r="G148" s="3"/>
      <c r="H148" s="3"/>
      <c r="I148" s="3"/>
      <c r="J148" s="3"/>
    </row>
    <row r="149" spans="7:10" x14ac:dyDescent="0.2">
      <c r="G149" s="3"/>
      <c r="H149" s="3"/>
      <c r="I149" s="3"/>
      <c r="J149" s="3"/>
    </row>
    <row r="150" spans="7:10" x14ac:dyDescent="0.2">
      <c r="G150" s="3"/>
      <c r="H150" s="3"/>
      <c r="I150" s="3"/>
      <c r="J150" s="3"/>
    </row>
    <row r="151" spans="7:10" x14ac:dyDescent="0.2">
      <c r="G151" s="3"/>
      <c r="H151" s="3"/>
      <c r="I151" s="3"/>
      <c r="J151" s="3"/>
    </row>
    <row r="152" spans="7:10" x14ac:dyDescent="0.2">
      <c r="G152" s="3"/>
      <c r="H152" s="3"/>
      <c r="I152" s="3"/>
      <c r="J152" s="3"/>
    </row>
    <row r="153" spans="7:10" x14ac:dyDescent="0.2">
      <c r="G153" s="3"/>
      <c r="H153" s="3"/>
      <c r="I153" s="3"/>
      <c r="J153" s="3"/>
    </row>
    <row r="154" spans="7:10" x14ac:dyDescent="0.2">
      <c r="G154" s="3"/>
      <c r="H154" s="3"/>
      <c r="I154" s="3"/>
      <c r="J154" s="3"/>
    </row>
    <row r="155" spans="7:10" x14ac:dyDescent="0.2">
      <c r="G155" s="3"/>
      <c r="H155" s="3"/>
      <c r="I155" s="3"/>
      <c r="J155" s="3"/>
    </row>
    <row r="156" spans="7:10" x14ac:dyDescent="0.2">
      <c r="G156" s="3"/>
      <c r="H156" s="3"/>
      <c r="I156" s="3"/>
      <c r="J156" s="3"/>
    </row>
    <row r="157" spans="7:10" x14ac:dyDescent="0.2">
      <c r="G157" s="3"/>
      <c r="H157" s="3"/>
      <c r="I157" s="3"/>
      <c r="J157" s="3"/>
    </row>
    <row r="158" spans="7:10" x14ac:dyDescent="0.2">
      <c r="G158" s="3"/>
      <c r="H158" s="3"/>
      <c r="I158" s="3"/>
      <c r="J158" s="3"/>
    </row>
    <row r="159" spans="7:10" x14ac:dyDescent="0.2">
      <c r="G159" s="3"/>
      <c r="H159" s="3"/>
      <c r="I159" s="3"/>
      <c r="J159" s="3"/>
    </row>
    <row r="160" spans="7:10" x14ac:dyDescent="0.2">
      <c r="G160" s="3"/>
      <c r="H160" s="3"/>
      <c r="I160" s="3"/>
      <c r="J160" s="3"/>
    </row>
    <row r="161" spans="7:10" x14ac:dyDescent="0.2">
      <c r="G161" s="3"/>
      <c r="H161" s="3"/>
      <c r="I161" s="3"/>
      <c r="J161" s="3"/>
    </row>
    <row r="162" spans="7:10" x14ac:dyDescent="0.2">
      <c r="G162" s="3"/>
      <c r="H162" s="3"/>
      <c r="I162" s="3"/>
      <c r="J162" s="3"/>
    </row>
    <row r="163" spans="7:10" x14ac:dyDescent="0.2">
      <c r="G163" s="3"/>
      <c r="H163" s="3"/>
      <c r="I163" s="3"/>
      <c r="J163" s="3"/>
    </row>
    <row r="164" spans="7:10" x14ac:dyDescent="0.2">
      <c r="G164" s="3"/>
      <c r="H164" s="3"/>
      <c r="I164" s="3"/>
      <c r="J164" s="3"/>
    </row>
    <row r="165" spans="7:10" x14ac:dyDescent="0.2">
      <c r="G165" s="3"/>
      <c r="H165" s="3"/>
      <c r="I165" s="3"/>
      <c r="J165" s="3"/>
    </row>
    <row r="166" spans="7:10" x14ac:dyDescent="0.2">
      <c r="G166" s="3"/>
      <c r="H166" s="3"/>
      <c r="I166" s="3"/>
      <c r="J166" s="3"/>
    </row>
    <row r="167" spans="7:10" x14ac:dyDescent="0.2">
      <c r="G167" s="3"/>
      <c r="H167" s="3"/>
      <c r="I167" s="3"/>
      <c r="J167" s="3"/>
    </row>
    <row r="168" spans="7:10" x14ac:dyDescent="0.2">
      <c r="G168" s="3"/>
      <c r="H168" s="3"/>
      <c r="I168" s="3"/>
      <c r="J168" s="3"/>
    </row>
    <row r="169" spans="7:10" x14ac:dyDescent="0.2">
      <c r="G169" s="3"/>
      <c r="H169" s="3"/>
      <c r="I169" s="3"/>
      <c r="J169" s="3"/>
    </row>
    <row r="170" spans="7:10" x14ac:dyDescent="0.2">
      <c r="G170" s="3"/>
      <c r="H170" s="3"/>
      <c r="I170" s="3"/>
      <c r="J170" s="3"/>
    </row>
    <row r="171" spans="7:10" x14ac:dyDescent="0.2">
      <c r="G171" s="3"/>
      <c r="H171" s="3"/>
      <c r="I171" s="3"/>
      <c r="J171" s="3"/>
    </row>
    <row r="172" spans="7:10" x14ac:dyDescent="0.2">
      <c r="G172" s="3"/>
      <c r="H172" s="3"/>
      <c r="I172" s="3"/>
      <c r="J172" s="3"/>
    </row>
    <row r="173" spans="7:10" x14ac:dyDescent="0.2">
      <c r="G173" s="3"/>
      <c r="H173" s="3"/>
      <c r="I173" s="3"/>
      <c r="J173" s="3"/>
    </row>
    <row r="174" spans="7:10" x14ac:dyDescent="0.2">
      <c r="G174" s="3"/>
      <c r="H174" s="3"/>
      <c r="I174" s="3"/>
      <c r="J174" s="3"/>
    </row>
    <row r="175" spans="7:10" x14ac:dyDescent="0.2">
      <c r="G175" s="3"/>
      <c r="H175" s="3"/>
      <c r="I175" s="3"/>
      <c r="J175" s="3"/>
    </row>
    <row r="176" spans="7:10" x14ac:dyDescent="0.2">
      <c r="G176" s="3"/>
      <c r="H176" s="3"/>
      <c r="I176" s="3"/>
      <c r="J176" s="3"/>
    </row>
    <row r="177" spans="7:10" x14ac:dyDescent="0.2">
      <c r="G177" s="3"/>
      <c r="H177" s="3"/>
      <c r="I177" s="3"/>
      <c r="J177" s="3"/>
    </row>
    <row r="178" spans="7:10" x14ac:dyDescent="0.2">
      <c r="G178" s="3"/>
      <c r="H178" s="3"/>
      <c r="I178" s="3"/>
      <c r="J178" s="3"/>
    </row>
    <row r="179" spans="7:10" x14ac:dyDescent="0.2">
      <c r="G179" s="3"/>
      <c r="H179" s="3"/>
      <c r="I179" s="3"/>
      <c r="J179" s="3"/>
    </row>
    <row r="180" spans="7:10" x14ac:dyDescent="0.2">
      <c r="G180" s="3"/>
      <c r="H180" s="3"/>
      <c r="I180" s="3"/>
      <c r="J180" s="3"/>
    </row>
    <row r="181" spans="7:10" x14ac:dyDescent="0.2">
      <c r="G181" s="3"/>
      <c r="H181" s="3"/>
      <c r="I181" s="3"/>
      <c r="J181" s="3"/>
    </row>
    <row r="182" spans="7:10" x14ac:dyDescent="0.2">
      <c r="G182" s="3"/>
      <c r="H182" s="3"/>
      <c r="I182" s="3"/>
      <c r="J182" s="3"/>
    </row>
    <row r="183" spans="7:10" x14ac:dyDescent="0.2">
      <c r="G183" s="3"/>
      <c r="H183" s="3"/>
      <c r="I183" s="3"/>
      <c r="J183" s="3"/>
    </row>
    <row r="184" spans="7:10" x14ac:dyDescent="0.2">
      <c r="G184" s="3"/>
      <c r="H184" s="3"/>
      <c r="I184" s="3"/>
      <c r="J184" s="3"/>
    </row>
    <row r="185" spans="7:10" x14ac:dyDescent="0.2">
      <c r="G185" s="3"/>
      <c r="H185" s="3"/>
      <c r="I185" s="3"/>
      <c r="J185" s="3"/>
    </row>
    <row r="186" spans="7:10" x14ac:dyDescent="0.2">
      <c r="G186" s="3"/>
      <c r="H186" s="3"/>
      <c r="I186" s="3"/>
      <c r="J186" s="3"/>
    </row>
    <row r="187" spans="7:10" x14ac:dyDescent="0.2">
      <c r="G187" s="3"/>
      <c r="H187" s="3"/>
      <c r="I187" s="3"/>
      <c r="J187" s="3"/>
    </row>
    <row r="188" spans="7:10" x14ac:dyDescent="0.2">
      <c r="G188" s="3"/>
      <c r="H188" s="3"/>
      <c r="I188" s="3"/>
      <c r="J188" s="3"/>
    </row>
    <row r="189" spans="7:10" x14ac:dyDescent="0.2">
      <c r="G189" s="3"/>
      <c r="H189" s="3"/>
      <c r="I189" s="3"/>
      <c r="J189" s="3"/>
    </row>
    <row r="190" spans="7:10" x14ac:dyDescent="0.2">
      <c r="G190" s="3"/>
      <c r="H190" s="3"/>
      <c r="I190" s="3"/>
      <c r="J190" s="3"/>
    </row>
    <row r="191" spans="7:10" x14ac:dyDescent="0.2">
      <c r="G191" s="3"/>
      <c r="H191" s="3"/>
      <c r="I191" s="3"/>
      <c r="J191" s="3"/>
    </row>
    <row r="192" spans="7:10" x14ac:dyDescent="0.2">
      <c r="G192" s="3"/>
      <c r="H192" s="3"/>
      <c r="I192" s="3"/>
      <c r="J192" s="3"/>
    </row>
    <row r="193" spans="7:10" x14ac:dyDescent="0.2">
      <c r="G193" s="3"/>
      <c r="H193" s="3"/>
      <c r="I193" s="3"/>
      <c r="J193" s="3"/>
    </row>
    <row r="194" spans="7:10" x14ac:dyDescent="0.2">
      <c r="G194" s="3"/>
      <c r="H194" s="3"/>
      <c r="I194" s="3"/>
      <c r="J194" s="3"/>
    </row>
    <row r="195" spans="7:10" x14ac:dyDescent="0.2">
      <c r="G195" s="3"/>
      <c r="H195" s="3"/>
      <c r="I195" s="3"/>
      <c r="J195" s="3"/>
    </row>
    <row r="196" spans="7:10" x14ac:dyDescent="0.2">
      <c r="G196" s="3"/>
      <c r="H196" s="3"/>
      <c r="I196" s="3"/>
      <c r="J196" s="3"/>
    </row>
    <row r="197" spans="7:10" x14ac:dyDescent="0.2">
      <c r="G197" s="3"/>
      <c r="H197" s="3"/>
      <c r="I197" s="3"/>
      <c r="J197" s="3"/>
    </row>
    <row r="198" spans="7:10" x14ac:dyDescent="0.2">
      <c r="G198" s="3"/>
      <c r="H198" s="3"/>
      <c r="I198" s="3"/>
      <c r="J198" s="3"/>
    </row>
    <row r="199" spans="7:10" x14ac:dyDescent="0.2">
      <c r="G199" s="3"/>
      <c r="H199" s="3"/>
      <c r="I199" s="3"/>
      <c r="J199" s="3"/>
    </row>
    <row r="200" spans="7:10" x14ac:dyDescent="0.2">
      <c r="G200" s="3"/>
      <c r="H200" s="3"/>
      <c r="I200" s="3"/>
      <c r="J200" s="3"/>
    </row>
    <row r="201" spans="7:10" x14ac:dyDescent="0.2">
      <c r="G201" s="3"/>
      <c r="H201" s="3"/>
      <c r="I201" s="3"/>
      <c r="J201" s="3"/>
    </row>
    <row r="202" spans="7:10" x14ac:dyDescent="0.2">
      <c r="G202" s="3"/>
      <c r="H202" s="3"/>
      <c r="I202" s="3"/>
      <c r="J202" s="3"/>
    </row>
    <row r="203" spans="7:10" x14ac:dyDescent="0.2">
      <c r="G203" s="3"/>
      <c r="H203" s="3"/>
      <c r="I203" s="3"/>
      <c r="J203" s="3"/>
    </row>
    <row r="204" spans="7:10" x14ac:dyDescent="0.2">
      <c r="G204" s="3"/>
      <c r="H204" s="3"/>
      <c r="I204" s="3"/>
      <c r="J204" s="3"/>
    </row>
    <row r="205" spans="7:10" x14ac:dyDescent="0.2">
      <c r="G205" s="3"/>
      <c r="H205" s="3"/>
      <c r="I205" s="3"/>
      <c r="J205" s="3"/>
    </row>
    <row r="206" spans="7:10" x14ac:dyDescent="0.2">
      <c r="G206" s="3"/>
      <c r="H206" s="3"/>
      <c r="I206" s="3"/>
      <c r="J206" s="3"/>
    </row>
    <row r="207" spans="7:10" x14ac:dyDescent="0.2">
      <c r="G207" s="3"/>
      <c r="H207" s="3"/>
      <c r="I207" s="3"/>
      <c r="J207" s="3"/>
    </row>
    <row r="208" spans="7:10" x14ac:dyDescent="0.2">
      <c r="G208" s="3"/>
      <c r="H208" s="3"/>
      <c r="I208" s="3"/>
      <c r="J208" s="3"/>
    </row>
    <row r="209" spans="7:10" x14ac:dyDescent="0.2">
      <c r="G209" s="3"/>
      <c r="H209" s="3"/>
      <c r="I209" s="3"/>
      <c r="J209" s="3"/>
    </row>
    <row r="210" spans="7:10" x14ac:dyDescent="0.2">
      <c r="G210" s="3"/>
      <c r="H210" s="3"/>
      <c r="I210" s="3"/>
      <c r="J210" s="3"/>
    </row>
    <row r="211" spans="7:10" x14ac:dyDescent="0.2">
      <c r="G211" s="3"/>
      <c r="H211" s="3"/>
      <c r="I211" s="3"/>
      <c r="J211" s="3"/>
    </row>
    <row r="212" spans="7:10" x14ac:dyDescent="0.2">
      <c r="G212" s="3"/>
      <c r="H212" s="3"/>
      <c r="I212" s="3"/>
      <c r="J212" s="3"/>
    </row>
    <row r="213" spans="7:10" x14ac:dyDescent="0.2">
      <c r="G213" s="3"/>
      <c r="H213" s="3"/>
      <c r="I213" s="3"/>
      <c r="J213" s="3"/>
    </row>
    <row r="214" spans="7:10" x14ac:dyDescent="0.2">
      <c r="G214" s="3"/>
      <c r="H214" s="3"/>
      <c r="I214" s="3"/>
      <c r="J214" s="3"/>
    </row>
    <row r="215" spans="7:10" x14ac:dyDescent="0.2">
      <c r="G215" s="3"/>
      <c r="H215" s="3"/>
      <c r="I215" s="3"/>
      <c r="J215" s="3"/>
    </row>
    <row r="216" spans="7:10" x14ac:dyDescent="0.2">
      <c r="G216" s="3"/>
      <c r="H216" s="3"/>
      <c r="I216" s="3"/>
      <c r="J216" s="3"/>
    </row>
    <row r="217" spans="7:10" x14ac:dyDescent="0.2">
      <c r="G217" s="3"/>
      <c r="H217" s="3"/>
      <c r="I217" s="3"/>
      <c r="J217" s="3"/>
    </row>
    <row r="218" spans="7:10" x14ac:dyDescent="0.2">
      <c r="G218" s="3"/>
      <c r="H218" s="3"/>
      <c r="I218" s="3"/>
      <c r="J218" s="3"/>
    </row>
    <row r="219" spans="7:10" x14ac:dyDescent="0.2">
      <c r="G219" s="3"/>
      <c r="H219" s="3"/>
      <c r="I219" s="3"/>
      <c r="J219" s="3"/>
    </row>
    <row r="220" spans="7:10" x14ac:dyDescent="0.2">
      <c r="G220" s="3"/>
      <c r="H220" s="3"/>
      <c r="I220" s="3"/>
      <c r="J220" s="3"/>
    </row>
    <row r="221" spans="7:10" x14ac:dyDescent="0.2">
      <c r="G221" s="3"/>
      <c r="H221" s="3"/>
      <c r="I221" s="3"/>
      <c r="J221" s="3"/>
    </row>
    <row r="222" spans="7:10" x14ac:dyDescent="0.2">
      <c r="G222" s="3"/>
      <c r="H222" s="3"/>
      <c r="I222" s="3"/>
      <c r="J222" s="3"/>
    </row>
    <row r="223" spans="7:10" x14ac:dyDescent="0.2">
      <c r="G223" s="3"/>
      <c r="H223" s="3"/>
      <c r="I223" s="3"/>
      <c r="J223" s="3"/>
    </row>
    <row r="224" spans="7:10" x14ac:dyDescent="0.2">
      <c r="G224" s="3"/>
      <c r="H224" s="3"/>
      <c r="I224" s="3"/>
      <c r="J224" s="3"/>
    </row>
    <row r="225" spans="7:10" x14ac:dyDescent="0.2">
      <c r="G225" s="3"/>
      <c r="H225" s="3"/>
      <c r="I225" s="3"/>
      <c r="J225" s="3"/>
    </row>
    <row r="226" spans="7:10" x14ac:dyDescent="0.2">
      <c r="G226" s="3"/>
      <c r="H226" s="3"/>
      <c r="I226" s="3"/>
      <c r="J226" s="3"/>
    </row>
    <row r="227" spans="7:10" x14ac:dyDescent="0.2">
      <c r="G227" s="3"/>
      <c r="H227" s="3"/>
      <c r="I227" s="3"/>
      <c r="J227" s="3"/>
    </row>
    <row r="228" spans="7:10" x14ac:dyDescent="0.2">
      <c r="G228" s="3"/>
      <c r="H228" s="3"/>
      <c r="I228" s="3"/>
      <c r="J228" s="3"/>
    </row>
    <row r="229" spans="7:10" x14ac:dyDescent="0.2">
      <c r="G229" s="3"/>
      <c r="H229" s="3"/>
      <c r="I229" s="3"/>
      <c r="J229" s="3"/>
    </row>
    <row r="230" spans="7:10" x14ac:dyDescent="0.2">
      <c r="G230" s="3"/>
      <c r="H230" s="3"/>
      <c r="I230" s="3"/>
      <c r="J230" s="3"/>
    </row>
    <row r="231" spans="7:10" x14ac:dyDescent="0.2">
      <c r="G231" s="3"/>
      <c r="H231" s="3"/>
      <c r="I231" s="3"/>
      <c r="J231" s="3"/>
    </row>
    <row r="232" spans="7:10" x14ac:dyDescent="0.2">
      <c r="G232" s="3"/>
      <c r="H232" s="3"/>
      <c r="I232" s="3"/>
      <c r="J232" s="3"/>
    </row>
    <row r="233" spans="7:10" x14ac:dyDescent="0.2">
      <c r="G233" s="3"/>
      <c r="H233" s="3"/>
      <c r="I233" s="3"/>
      <c r="J233" s="3"/>
    </row>
    <row r="234" spans="7:10" x14ac:dyDescent="0.2">
      <c r="G234" s="3"/>
      <c r="H234" s="3"/>
      <c r="I234" s="3"/>
      <c r="J234" s="3"/>
    </row>
    <row r="235" spans="7:10" x14ac:dyDescent="0.2">
      <c r="G235" s="3"/>
      <c r="H235" s="3"/>
      <c r="I235" s="3"/>
      <c r="J235" s="3"/>
    </row>
    <row r="236" spans="7:10" x14ac:dyDescent="0.2">
      <c r="G236" s="3"/>
      <c r="H236" s="3"/>
      <c r="I236" s="3"/>
      <c r="J236" s="3"/>
    </row>
    <row r="237" spans="7:10" x14ac:dyDescent="0.2">
      <c r="G237" s="3"/>
      <c r="H237" s="3"/>
      <c r="I237" s="3"/>
      <c r="J237" s="3"/>
    </row>
    <row r="238" spans="7:10" x14ac:dyDescent="0.2">
      <c r="G238" s="3"/>
      <c r="H238" s="3"/>
      <c r="I238" s="3"/>
      <c r="J238" s="3"/>
    </row>
    <row r="239" spans="7:10" x14ac:dyDescent="0.2">
      <c r="G239" s="3"/>
      <c r="H239" s="3"/>
      <c r="I239" s="3"/>
      <c r="J239" s="3"/>
    </row>
    <row r="240" spans="7:10" x14ac:dyDescent="0.2">
      <c r="G240" s="3"/>
      <c r="H240" s="3"/>
      <c r="I240" s="3"/>
      <c r="J240" s="3"/>
    </row>
    <row r="241" spans="7:10" x14ac:dyDescent="0.2">
      <c r="G241" s="3"/>
      <c r="H241" s="3"/>
      <c r="I241" s="3"/>
      <c r="J241" s="3"/>
    </row>
    <row r="242" spans="7:10" x14ac:dyDescent="0.2">
      <c r="G242" s="3"/>
      <c r="H242" s="3"/>
      <c r="I242" s="3"/>
      <c r="J242" s="3"/>
    </row>
    <row r="243" spans="7:10" x14ac:dyDescent="0.2">
      <c r="G243" s="3"/>
      <c r="H243" s="3"/>
      <c r="I243" s="3"/>
      <c r="J243" s="3"/>
    </row>
    <row r="244" spans="7:10" x14ac:dyDescent="0.2">
      <c r="G244" s="3"/>
      <c r="H244" s="3"/>
      <c r="I244" s="3"/>
      <c r="J244" s="3"/>
    </row>
    <row r="245" spans="7:10" x14ac:dyDescent="0.2">
      <c r="G245" s="3"/>
      <c r="H245" s="3"/>
      <c r="I245" s="3"/>
      <c r="J245" s="3"/>
    </row>
    <row r="246" spans="7:10" x14ac:dyDescent="0.2">
      <c r="G246" s="3"/>
      <c r="H246" s="3"/>
      <c r="I246" s="3"/>
      <c r="J246" s="3"/>
    </row>
    <row r="247" spans="7:10" x14ac:dyDescent="0.2">
      <c r="G247" s="3"/>
      <c r="H247" s="3"/>
      <c r="I247" s="3"/>
      <c r="J247" s="3"/>
    </row>
    <row r="248" spans="7:10" x14ac:dyDescent="0.2">
      <c r="G248" s="3"/>
      <c r="H248" s="3"/>
      <c r="I248" s="3"/>
      <c r="J248" s="3"/>
    </row>
    <row r="249" spans="7:10" x14ac:dyDescent="0.2">
      <c r="G249" s="3"/>
      <c r="H249" s="3"/>
      <c r="I249" s="3"/>
      <c r="J249" s="3"/>
    </row>
    <row r="250" spans="7:10" x14ac:dyDescent="0.2">
      <c r="G250" s="3"/>
      <c r="H250" s="3"/>
      <c r="I250" s="3"/>
      <c r="J250" s="3"/>
    </row>
    <row r="251" spans="7:10" x14ac:dyDescent="0.2">
      <c r="G251" s="3"/>
      <c r="H251" s="3"/>
      <c r="I251" s="3"/>
      <c r="J251" s="3"/>
    </row>
    <row r="252" spans="7:10" x14ac:dyDescent="0.2">
      <c r="G252" s="3"/>
      <c r="H252" s="3"/>
      <c r="I252" s="3"/>
      <c r="J252" s="3"/>
    </row>
    <row r="253" spans="7:10" x14ac:dyDescent="0.2">
      <c r="G253" s="3"/>
      <c r="H253" s="3"/>
      <c r="I253" s="3"/>
      <c r="J253" s="3"/>
    </row>
    <row r="254" spans="7:10" x14ac:dyDescent="0.2">
      <c r="G254" s="3"/>
      <c r="H254" s="3"/>
      <c r="I254" s="3"/>
      <c r="J254" s="3"/>
    </row>
    <row r="255" spans="7:10" x14ac:dyDescent="0.2">
      <c r="G255" s="3"/>
      <c r="H255" s="3"/>
      <c r="I255" s="3"/>
      <c r="J255" s="3"/>
    </row>
    <row r="256" spans="7:10" x14ac:dyDescent="0.2">
      <c r="G256" s="3"/>
      <c r="H256" s="3"/>
      <c r="I256" s="3"/>
      <c r="J256" s="3"/>
    </row>
    <row r="257" spans="7:10" x14ac:dyDescent="0.2">
      <c r="G257" s="3"/>
      <c r="H257" s="3"/>
      <c r="I257" s="3"/>
      <c r="J257" s="3"/>
    </row>
    <row r="258" spans="7:10" x14ac:dyDescent="0.2">
      <c r="G258" s="3"/>
      <c r="H258" s="3"/>
      <c r="I258" s="3"/>
      <c r="J258" s="3"/>
    </row>
    <row r="259" spans="7:10" x14ac:dyDescent="0.2">
      <c r="G259" s="3"/>
      <c r="H259" s="3"/>
      <c r="I259" s="3"/>
      <c r="J259" s="3"/>
    </row>
    <row r="260" spans="7:10" x14ac:dyDescent="0.2">
      <c r="G260" s="3"/>
      <c r="H260" s="3"/>
      <c r="I260" s="3"/>
      <c r="J260" s="3"/>
    </row>
    <row r="261" spans="7:10" x14ac:dyDescent="0.2">
      <c r="G261" s="3"/>
      <c r="H261" s="3"/>
      <c r="I261" s="3"/>
      <c r="J261" s="3"/>
    </row>
    <row r="262" spans="7:10" x14ac:dyDescent="0.2">
      <c r="G262" s="3"/>
      <c r="H262" s="3"/>
      <c r="I262" s="3"/>
      <c r="J262" s="3"/>
    </row>
    <row r="263" spans="7:10" x14ac:dyDescent="0.2">
      <c r="G263" s="3"/>
      <c r="H263" s="3"/>
      <c r="I263" s="3"/>
      <c r="J263" s="3"/>
    </row>
    <row r="264" spans="7:10" x14ac:dyDescent="0.2">
      <c r="G264" s="3"/>
      <c r="H264" s="3"/>
      <c r="I264" s="3"/>
      <c r="J264" s="3"/>
    </row>
    <row r="265" spans="7:10" x14ac:dyDescent="0.2">
      <c r="G265" s="3"/>
      <c r="H265" s="3"/>
      <c r="I265" s="3"/>
      <c r="J265" s="3"/>
    </row>
    <row r="266" spans="7:10" x14ac:dyDescent="0.2">
      <c r="G266" s="3"/>
      <c r="H266" s="3"/>
      <c r="I266" s="3"/>
      <c r="J266" s="3"/>
    </row>
    <row r="267" spans="7:10" x14ac:dyDescent="0.2">
      <c r="G267" s="3"/>
      <c r="H267" s="3"/>
      <c r="I267" s="3"/>
      <c r="J267" s="3"/>
    </row>
    <row r="268" spans="7:10" x14ac:dyDescent="0.2">
      <c r="G268" s="3"/>
      <c r="H268" s="3"/>
      <c r="I268" s="3"/>
      <c r="J268" s="3"/>
    </row>
    <row r="269" spans="7:10" x14ac:dyDescent="0.2">
      <c r="G269" s="3"/>
      <c r="H269" s="3"/>
      <c r="I269" s="3"/>
      <c r="J269" s="3"/>
    </row>
    <row r="270" spans="7:10" x14ac:dyDescent="0.2">
      <c r="G270" s="3"/>
      <c r="H270" s="3"/>
      <c r="I270" s="3"/>
      <c r="J270" s="3"/>
    </row>
    <row r="271" spans="7:10" x14ac:dyDescent="0.2">
      <c r="G271" s="3"/>
      <c r="H271" s="3"/>
      <c r="I271" s="3"/>
      <c r="J271" s="3"/>
    </row>
    <row r="272" spans="7:10" x14ac:dyDescent="0.2">
      <c r="G272" s="3"/>
      <c r="H272" s="3"/>
      <c r="I272" s="3"/>
      <c r="J272" s="3"/>
    </row>
    <row r="273" spans="7:10" x14ac:dyDescent="0.2">
      <c r="G273" s="3"/>
      <c r="H273" s="3"/>
      <c r="I273" s="3"/>
      <c r="J273" s="3"/>
    </row>
    <row r="274" spans="7:10" x14ac:dyDescent="0.2">
      <c r="G274" s="3"/>
      <c r="H274" s="3"/>
      <c r="I274" s="3"/>
      <c r="J274" s="3"/>
    </row>
    <row r="275" spans="7:10" x14ac:dyDescent="0.2">
      <c r="G275" s="3"/>
      <c r="H275" s="3"/>
      <c r="I275" s="3"/>
      <c r="J275" s="3"/>
    </row>
    <row r="276" spans="7:10" x14ac:dyDescent="0.2">
      <c r="G276" s="3"/>
      <c r="H276" s="3"/>
      <c r="I276" s="3"/>
      <c r="J276" s="3"/>
    </row>
    <row r="277" spans="7:10" x14ac:dyDescent="0.2">
      <c r="G277" s="3"/>
      <c r="H277" s="3"/>
      <c r="I277" s="3"/>
      <c r="J277" s="3"/>
    </row>
    <row r="278" spans="7:10" x14ac:dyDescent="0.2">
      <c r="G278" s="3"/>
      <c r="H278" s="3"/>
      <c r="I278" s="3"/>
      <c r="J278" s="3"/>
    </row>
    <row r="279" spans="7:10" x14ac:dyDescent="0.2">
      <c r="G279" s="3"/>
      <c r="H279" s="3"/>
      <c r="I279" s="3"/>
      <c r="J279" s="3"/>
    </row>
    <row r="280" spans="7:10" x14ac:dyDescent="0.2">
      <c r="G280" s="3"/>
      <c r="H280" s="3"/>
      <c r="I280" s="3"/>
      <c r="J280" s="3"/>
    </row>
    <row r="281" spans="7:10" x14ac:dyDescent="0.2">
      <c r="G281" s="3"/>
      <c r="H281" s="3"/>
      <c r="I281" s="3"/>
      <c r="J281" s="3"/>
    </row>
    <row r="282" spans="7:10" x14ac:dyDescent="0.2">
      <c r="G282" s="3"/>
      <c r="H282" s="3"/>
      <c r="I282" s="3"/>
      <c r="J282" s="3"/>
    </row>
    <row r="283" spans="7:10" x14ac:dyDescent="0.2">
      <c r="G283" s="3"/>
      <c r="H283" s="3"/>
      <c r="I283" s="3"/>
      <c r="J283" s="3"/>
    </row>
    <row r="284" spans="7:10" x14ac:dyDescent="0.2">
      <c r="G284" s="3"/>
      <c r="H284" s="3"/>
      <c r="I284" s="3"/>
      <c r="J284" s="3"/>
    </row>
    <row r="285" spans="7:10" x14ac:dyDescent="0.2">
      <c r="G285" s="3"/>
      <c r="H285" s="3"/>
      <c r="I285" s="3"/>
      <c r="J285" s="3"/>
    </row>
    <row r="286" spans="7:10" x14ac:dyDescent="0.2">
      <c r="G286" s="3"/>
      <c r="H286" s="3"/>
      <c r="I286" s="3"/>
      <c r="J286" s="3"/>
    </row>
    <row r="287" spans="7:10" x14ac:dyDescent="0.2">
      <c r="G287" s="3"/>
      <c r="H287" s="3"/>
      <c r="I287" s="3"/>
      <c r="J287" s="3"/>
    </row>
    <row r="288" spans="7:10" x14ac:dyDescent="0.2">
      <c r="G288" s="3"/>
      <c r="H288" s="3"/>
      <c r="I288" s="3"/>
      <c r="J288" s="3"/>
    </row>
    <row r="289" spans="7:10" x14ac:dyDescent="0.2">
      <c r="G289" s="3"/>
      <c r="H289" s="3"/>
      <c r="I289" s="3"/>
      <c r="J289" s="3"/>
    </row>
    <row r="290" spans="7:10" x14ac:dyDescent="0.2">
      <c r="G290" s="3"/>
      <c r="H290" s="3"/>
      <c r="I290" s="3"/>
      <c r="J290" s="3"/>
    </row>
    <row r="291" spans="7:10" x14ac:dyDescent="0.2">
      <c r="G291" s="3"/>
      <c r="H291" s="3"/>
      <c r="I291" s="3"/>
      <c r="J291" s="3"/>
    </row>
    <row r="292" spans="7:10" x14ac:dyDescent="0.2">
      <c r="G292" s="3"/>
      <c r="H292" s="3"/>
      <c r="I292" s="3"/>
      <c r="J292" s="3"/>
    </row>
    <row r="293" spans="7:10" x14ac:dyDescent="0.2">
      <c r="G293" s="3"/>
      <c r="H293" s="3"/>
      <c r="I293" s="3"/>
      <c r="J293" s="3"/>
    </row>
    <row r="294" spans="7:10" x14ac:dyDescent="0.2">
      <c r="G294" s="3"/>
      <c r="H294" s="3"/>
      <c r="I294" s="3"/>
      <c r="J294" s="3"/>
    </row>
    <row r="295" spans="7:10" x14ac:dyDescent="0.2">
      <c r="G295" s="3"/>
      <c r="H295" s="3"/>
      <c r="I295" s="3"/>
      <c r="J295" s="3"/>
    </row>
    <row r="296" spans="7:10" x14ac:dyDescent="0.2">
      <c r="G296" s="3"/>
      <c r="H296" s="3"/>
      <c r="I296" s="3"/>
      <c r="J296" s="3"/>
    </row>
    <row r="297" spans="7:10" x14ac:dyDescent="0.2">
      <c r="G297" s="3"/>
      <c r="H297" s="3"/>
      <c r="I297" s="3"/>
      <c r="J297" s="3"/>
    </row>
    <row r="298" spans="7:10" x14ac:dyDescent="0.2">
      <c r="G298" s="3"/>
      <c r="H298" s="3"/>
      <c r="I298" s="3"/>
      <c r="J298" s="3"/>
    </row>
    <row r="299" spans="7:10" x14ac:dyDescent="0.2">
      <c r="G299" s="3"/>
      <c r="H299" s="3"/>
      <c r="I299" s="3"/>
      <c r="J299" s="3"/>
    </row>
    <row r="300" spans="7:10" x14ac:dyDescent="0.2">
      <c r="G300" s="3"/>
      <c r="H300" s="3"/>
      <c r="I300" s="3"/>
      <c r="J300" s="3"/>
    </row>
    <row r="301" spans="7:10" x14ac:dyDescent="0.2">
      <c r="G301" s="3"/>
      <c r="H301" s="3"/>
      <c r="I301" s="3"/>
      <c r="J301" s="3"/>
    </row>
    <row r="302" spans="7:10" x14ac:dyDescent="0.2">
      <c r="G302" s="3"/>
      <c r="H302" s="3"/>
      <c r="I302" s="3"/>
      <c r="J302" s="3"/>
    </row>
    <row r="303" spans="7:10" x14ac:dyDescent="0.2">
      <c r="G303" s="3"/>
      <c r="H303" s="3"/>
      <c r="I303" s="3"/>
      <c r="J303" s="3"/>
    </row>
    <row r="304" spans="7:10" x14ac:dyDescent="0.2">
      <c r="G304" s="3"/>
      <c r="H304" s="3"/>
      <c r="I304" s="3"/>
      <c r="J304" s="3"/>
    </row>
    <row r="305" spans="7:10" x14ac:dyDescent="0.2">
      <c r="G305" s="3"/>
      <c r="H305" s="3"/>
      <c r="I305" s="3"/>
      <c r="J305" s="3"/>
    </row>
    <row r="306" spans="7:10" x14ac:dyDescent="0.2">
      <c r="G306" s="3"/>
      <c r="H306" s="3"/>
      <c r="I306" s="3"/>
      <c r="J306" s="3"/>
    </row>
    <row r="307" spans="7:10" x14ac:dyDescent="0.2">
      <c r="G307" s="3"/>
      <c r="H307" s="3"/>
      <c r="I307" s="3"/>
      <c r="J307" s="3"/>
    </row>
    <row r="308" spans="7:10" x14ac:dyDescent="0.2">
      <c r="G308" s="3"/>
      <c r="H308" s="3"/>
      <c r="I308" s="3"/>
      <c r="J308" s="3"/>
    </row>
    <row r="309" spans="7:10" x14ac:dyDescent="0.2">
      <c r="G309" s="3"/>
      <c r="H309" s="3"/>
      <c r="I309" s="3"/>
      <c r="J309" s="3"/>
    </row>
    <row r="310" spans="7:10" x14ac:dyDescent="0.2">
      <c r="G310" s="3"/>
      <c r="H310" s="3"/>
      <c r="I310" s="3"/>
      <c r="J310" s="3"/>
    </row>
    <row r="311" spans="7:10" x14ac:dyDescent="0.2">
      <c r="G311" s="3"/>
      <c r="H311" s="3"/>
      <c r="I311" s="3"/>
      <c r="J311" s="3"/>
    </row>
    <row r="312" spans="7:10" x14ac:dyDescent="0.2">
      <c r="G312" s="3"/>
      <c r="H312" s="3"/>
      <c r="I312" s="3"/>
      <c r="J312" s="3"/>
    </row>
    <row r="313" spans="7:10" x14ac:dyDescent="0.2">
      <c r="G313" s="3"/>
      <c r="H313" s="3"/>
      <c r="I313" s="3"/>
      <c r="J313" s="3"/>
    </row>
    <row r="314" spans="7:10" x14ac:dyDescent="0.2">
      <c r="G314" s="3"/>
      <c r="H314" s="3"/>
      <c r="I314" s="3"/>
      <c r="J314" s="3"/>
    </row>
    <row r="315" spans="7:10" x14ac:dyDescent="0.2">
      <c r="G315" s="3"/>
      <c r="H315" s="3"/>
      <c r="I315" s="3"/>
      <c r="J315" s="3"/>
    </row>
    <row r="316" spans="7:10" x14ac:dyDescent="0.2">
      <c r="G316" s="3"/>
      <c r="H316" s="3"/>
      <c r="I316" s="3"/>
      <c r="J316" s="3"/>
    </row>
    <row r="317" spans="7:10" x14ac:dyDescent="0.2">
      <c r="G317" s="3"/>
      <c r="H317" s="3"/>
      <c r="I317" s="3"/>
      <c r="J317" s="3"/>
    </row>
    <row r="318" spans="7:10" x14ac:dyDescent="0.2">
      <c r="G318" s="3"/>
      <c r="H318" s="3"/>
      <c r="I318" s="3"/>
      <c r="J318" s="3"/>
    </row>
    <row r="319" spans="7:10" x14ac:dyDescent="0.2">
      <c r="G319" s="3"/>
      <c r="H319" s="3"/>
      <c r="I319" s="3"/>
      <c r="J319" s="3"/>
    </row>
    <row r="320" spans="7:10" x14ac:dyDescent="0.2">
      <c r="G320" s="3"/>
      <c r="H320" s="3"/>
      <c r="I320" s="3"/>
      <c r="J320" s="3"/>
    </row>
    <row r="321" spans="7:10" x14ac:dyDescent="0.2">
      <c r="G321" s="3"/>
      <c r="H321" s="3"/>
      <c r="I321" s="3"/>
      <c r="J321" s="3"/>
    </row>
    <row r="322" spans="7:10" x14ac:dyDescent="0.2">
      <c r="G322" s="3"/>
      <c r="H322" s="3"/>
      <c r="I322" s="3"/>
      <c r="J322" s="3"/>
    </row>
    <row r="323" spans="7:10" x14ac:dyDescent="0.2">
      <c r="G323" s="3"/>
      <c r="H323" s="3"/>
      <c r="I323" s="3"/>
      <c r="J323" s="3"/>
    </row>
    <row r="324" spans="7:10" x14ac:dyDescent="0.2">
      <c r="G324" s="3"/>
      <c r="H324" s="3"/>
      <c r="I324" s="3"/>
      <c r="J324" s="3"/>
    </row>
    <row r="325" spans="7:10" x14ac:dyDescent="0.2">
      <c r="G325" s="3"/>
      <c r="H325" s="3"/>
      <c r="I325" s="3"/>
      <c r="J325" s="3"/>
    </row>
    <row r="326" spans="7:10" x14ac:dyDescent="0.2">
      <c r="G326" s="3"/>
      <c r="H326" s="3"/>
      <c r="I326" s="3"/>
      <c r="J326" s="3"/>
    </row>
    <row r="327" spans="7:10" x14ac:dyDescent="0.2">
      <c r="G327" s="3"/>
      <c r="H327" s="3"/>
      <c r="I327" s="3"/>
      <c r="J327" s="3"/>
    </row>
    <row r="328" spans="7:10" x14ac:dyDescent="0.2">
      <c r="G328" s="3"/>
      <c r="H328" s="3"/>
      <c r="I328" s="3"/>
      <c r="J328" s="3"/>
    </row>
    <row r="329" spans="7:10" x14ac:dyDescent="0.2">
      <c r="G329" s="3"/>
      <c r="H329" s="3"/>
      <c r="I329" s="3"/>
      <c r="J329" s="3"/>
    </row>
    <row r="330" spans="7:10" x14ac:dyDescent="0.2">
      <c r="G330" s="3"/>
      <c r="H330" s="3"/>
      <c r="I330" s="3"/>
      <c r="J330" s="3"/>
    </row>
    <row r="331" spans="7:10" x14ac:dyDescent="0.2">
      <c r="G331" s="3"/>
      <c r="H331" s="3"/>
      <c r="I331" s="3"/>
      <c r="J331" s="3"/>
    </row>
    <row r="332" spans="7:10" x14ac:dyDescent="0.2">
      <c r="G332" s="3"/>
      <c r="H332" s="3"/>
      <c r="I332" s="3"/>
      <c r="J332" s="3"/>
    </row>
    <row r="333" spans="7:10" x14ac:dyDescent="0.2">
      <c r="G333" s="3"/>
      <c r="H333" s="3"/>
      <c r="I333" s="3"/>
      <c r="J333" s="3"/>
    </row>
    <row r="334" spans="7:10" x14ac:dyDescent="0.2">
      <c r="G334" s="3"/>
      <c r="H334" s="3"/>
      <c r="I334" s="3"/>
      <c r="J334" s="3"/>
    </row>
    <row r="335" spans="7:10" x14ac:dyDescent="0.2">
      <c r="G335" s="3"/>
      <c r="H335" s="3"/>
      <c r="I335" s="3"/>
      <c r="J335" s="3"/>
    </row>
    <row r="336" spans="7:10" x14ac:dyDescent="0.2">
      <c r="G336" s="3"/>
      <c r="H336" s="3"/>
      <c r="I336" s="3"/>
      <c r="J336" s="3"/>
    </row>
    <row r="337" spans="7:10" x14ac:dyDescent="0.2">
      <c r="G337" s="3"/>
      <c r="H337" s="3"/>
      <c r="I337" s="3"/>
      <c r="J337" s="3"/>
    </row>
    <row r="338" spans="7:10" x14ac:dyDescent="0.2">
      <c r="G338" s="3"/>
      <c r="H338" s="3"/>
      <c r="I338" s="3"/>
      <c r="J338" s="3"/>
    </row>
    <row r="339" spans="7:10" x14ac:dyDescent="0.2">
      <c r="G339" s="3"/>
      <c r="H339" s="3"/>
      <c r="I339" s="3"/>
      <c r="J339" s="3"/>
    </row>
    <row r="340" spans="7:10" x14ac:dyDescent="0.2">
      <c r="G340" s="3"/>
      <c r="H340" s="3"/>
      <c r="I340" s="3"/>
      <c r="J340" s="3"/>
    </row>
    <row r="341" spans="7:10" x14ac:dyDescent="0.2">
      <c r="G341" s="3"/>
      <c r="H341" s="3"/>
      <c r="I341" s="3"/>
      <c r="J341" s="3"/>
    </row>
    <row r="342" spans="7:10" x14ac:dyDescent="0.2">
      <c r="G342" s="3"/>
      <c r="H342" s="3"/>
      <c r="I342" s="3"/>
      <c r="J342" s="3"/>
    </row>
    <row r="343" spans="7:10" x14ac:dyDescent="0.2">
      <c r="G343" s="3"/>
      <c r="H343" s="3"/>
      <c r="I343" s="3"/>
      <c r="J343" s="3"/>
    </row>
    <row r="344" spans="7:10" x14ac:dyDescent="0.2">
      <c r="G344" s="3"/>
      <c r="H344" s="3"/>
      <c r="I344" s="3"/>
      <c r="J344" s="3"/>
    </row>
    <row r="345" spans="7:10" x14ac:dyDescent="0.2">
      <c r="G345" s="3"/>
      <c r="H345" s="3"/>
      <c r="I345" s="3"/>
      <c r="J345" s="3"/>
    </row>
    <row r="346" spans="7:10" x14ac:dyDescent="0.2">
      <c r="G346" s="3"/>
      <c r="H346" s="3"/>
      <c r="I346" s="3"/>
      <c r="J346" s="3"/>
    </row>
    <row r="347" spans="7:10" x14ac:dyDescent="0.2">
      <c r="G347" s="3"/>
      <c r="H347" s="3"/>
      <c r="I347" s="3"/>
      <c r="J347" s="3"/>
    </row>
    <row r="348" spans="7:10" x14ac:dyDescent="0.2">
      <c r="G348" s="3"/>
      <c r="H348" s="3"/>
      <c r="I348" s="3"/>
      <c r="J348" s="3"/>
    </row>
    <row r="349" spans="7:10" x14ac:dyDescent="0.2">
      <c r="G349" s="3"/>
      <c r="H349" s="3"/>
      <c r="I349" s="3"/>
      <c r="J349" s="3"/>
    </row>
    <row r="350" spans="7:10" x14ac:dyDescent="0.2">
      <c r="G350" s="3"/>
      <c r="H350" s="3"/>
      <c r="I350" s="3"/>
      <c r="J350" s="3"/>
    </row>
    <row r="351" spans="7:10" x14ac:dyDescent="0.2">
      <c r="G351" s="3"/>
      <c r="H351" s="3"/>
      <c r="I351" s="3"/>
      <c r="J351" s="3"/>
    </row>
    <row r="352" spans="7:10" x14ac:dyDescent="0.2">
      <c r="G352" s="3"/>
      <c r="H352" s="3"/>
      <c r="I352" s="3"/>
      <c r="J352" s="3"/>
    </row>
    <row r="353" spans="7:10" x14ac:dyDescent="0.2">
      <c r="G353" s="3"/>
      <c r="H353" s="3"/>
      <c r="I353" s="3"/>
      <c r="J353" s="3"/>
    </row>
    <row r="354" spans="7:10" x14ac:dyDescent="0.2">
      <c r="G354" s="3"/>
      <c r="H354" s="3"/>
      <c r="I354" s="3"/>
      <c r="J354" s="3"/>
    </row>
    <row r="355" spans="7:10" x14ac:dyDescent="0.2">
      <c r="G355" s="3"/>
      <c r="H355" s="3"/>
      <c r="I355" s="3"/>
      <c r="J355" s="3"/>
    </row>
    <row r="356" spans="7:10" x14ac:dyDescent="0.2">
      <c r="G356" s="3"/>
      <c r="H356" s="3"/>
      <c r="I356" s="3"/>
      <c r="J356" s="3"/>
    </row>
    <row r="357" spans="7:10" x14ac:dyDescent="0.2">
      <c r="G357" s="3"/>
      <c r="H357" s="3"/>
      <c r="I357" s="3"/>
      <c r="J357" s="3"/>
    </row>
    <row r="358" spans="7:10" x14ac:dyDescent="0.2">
      <c r="G358" s="3"/>
      <c r="H358" s="3"/>
      <c r="I358" s="3"/>
      <c r="J358" s="3"/>
    </row>
    <row r="359" spans="7:10" x14ac:dyDescent="0.2">
      <c r="G359" s="3"/>
      <c r="H359" s="3"/>
      <c r="I359" s="3"/>
      <c r="J359" s="3"/>
    </row>
    <row r="360" spans="7:10" x14ac:dyDescent="0.2">
      <c r="G360" s="3"/>
      <c r="H360" s="3"/>
      <c r="I360" s="3"/>
      <c r="J360" s="3"/>
    </row>
    <row r="361" spans="7:10" x14ac:dyDescent="0.2">
      <c r="G361" s="3"/>
      <c r="H361" s="3"/>
      <c r="I361" s="3"/>
      <c r="J361" s="3"/>
    </row>
    <row r="362" spans="7:10" x14ac:dyDescent="0.2">
      <c r="G362" s="3"/>
      <c r="H362" s="3"/>
      <c r="I362" s="3"/>
      <c r="J362" s="3"/>
    </row>
    <row r="363" spans="7:10" x14ac:dyDescent="0.2">
      <c r="G363" s="3"/>
      <c r="H363" s="3"/>
      <c r="I363" s="3"/>
      <c r="J363" s="3"/>
    </row>
    <row r="364" spans="7:10" x14ac:dyDescent="0.2">
      <c r="G364" s="3"/>
      <c r="H364" s="3"/>
      <c r="I364" s="3"/>
      <c r="J364" s="3"/>
    </row>
    <row r="365" spans="7:10" x14ac:dyDescent="0.2">
      <c r="G365" s="3"/>
      <c r="H365" s="3"/>
      <c r="I365" s="3"/>
      <c r="J365" s="3"/>
    </row>
    <row r="366" spans="7:10" x14ac:dyDescent="0.2">
      <c r="G366" s="3"/>
      <c r="H366" s="3"/>
      <c r="I366" s="3"/>
      <c r="J366" s="3"/>
    </row>
    <row r="367" spans="7:10" x14ac:dyDescent="0.2">
      <c r="G367" s="3"/>
      <c r="H367" s="3"/>
      <c r="I367" s="3"/>
      <c r="J367" s="3"/>
    </row>
    <row r="368" spans="7:10" x14ac:dyDescent="0.2">
      <c r="G368" s="3"/>
      <c r="H368" s="3"/>
      <c r="I368" s="3"/>
      <c r="J368" s="3"/>
    </row>
    <row r="369" spans="7:10" x14ac:dyDescent="0.2">
      <c r="G369" s="3"/>
      <c r="H369" s="3"/>
      <c r="I369" s="3"/>
      <c r="J369" s="3"/>
    </row>
    <row r="370" spans="7:10" x14ac:dyDescent="0.2">
      <c r="G370" s="3"/>
      <c r="H370" s="3"/>
      <c r="I370" s="3"/>
      <c r="J370" s="3"/>
    </row>
    <row r="371" spans="7:10" x14ac:dyDescent="0.2">
      <c r="G371" s="3"/>
      <c r="H371" s="3"/>
      <c r="I371" s="3"/>
      <c r="J371" s="3"/>
    </row>
    <row r="372" spans="7:10" x14ac:dyDescent="0.2">
      <c r="G372" s="3"/>
      <c r="H372" s="3"/>
      <c r="I372" s="3"/>
      <c r="J372" s="3"/>
    </row>
    <row r="373" spans="7:10" x14ac:dyDescent="0.2">
      <c r="G373" s="3"/>
      <c r="H373" s="3"/>
      <c r="I373" s="3"/>
      <c r="J373" s="3"/>
    </row>
    <row r="374" spans="7:10" x14ac:dyDescent="0.2">
      <c r="G374" s="3"/>
      <c r="H374" s="3"/>
      <c r="I374" s="3"/>
      <c r="J374" s="3"/>
    </row>
    <row r="375" spans="7:10" x14ac:dyDescent="0.2">
      <c r="G375" s="3"/>
      <c r="H375" s="3"/>
      <c r="I375" s="3"/>
      <c r="J375" s="3"/>
    </row>
    <row r="376" spans="7:10" x14ac:dyDescent="0.2">
      <c r="G376" s="3"/>
      <c r="H376" s="3"/>
      <c r="I376" s="3"/>
      <c r="J376" s="3"/>
    </row>
    <row r="377" spans="7:10" x14ac:dyDescent="0.2">
      <c r="G377" s="3"/>
      <c r="H377" s="3"/>
      <c r="I377" s="3"/>
      <c r="J377" s="3"/>
    </row>
    <row r="378" spans="7:10" x14ac:dyDescent="0.2">
      <c r="G378" s="3"/>
      <c r="H378" s="3"/>
      <c r="I378" s="3"/>
      <c r="J378" s="3"/>
    </row>
    <row r="379" spans="7:10" x14ac:dyDescent="0.2">
      <c r="G379" s="3"/>
      <c r="H379" s="3"/>
      <c r="I379" s="3"/>
      <c r="J379" s="3"/>
    </row>
    <row r="380" spans="7:10" x14ac:dyDescent="0.2">
      <c r="G380" s="3"/>
      <c r="H380" s="3"/>
      <c r="I380" s="3"/>
      <c r="J380" s="3"/>
    </row>
    <row r="381" spans="7:10" x14ac:dyDescent="0.2">
      <c r="G381" s="3"/>
      <c r="H381" s="3"/>
      <c r="I381" s="3"/>
      <c r="J381" s="3"/>
    </row>
    <row r="382" spans="7:10" x14ac:dyDescent="0.2">
      <c r="G382" s="3"/>
      <c r="H382" s="3"/>
      <c r="I382" s="3"/>
      <c r="J382" s="3"/>
    </row>
    <row r="383" spans="7:10" x14ac:dyDescent="0.2">
      <c r="G383" s="3"/>
      <c r="H383" s="3"/>
      <c r="I383" s="3"/>
      <c r="J383" s="3"/>
    </row>
    <row r="384" spans="7:10" x14ac:dyDescent="0.2">
      <c r="G384" s="3"/>
      <c r="H384" s="3"/>
      <c r="I384" s="3"/>
      <c r="J384" s="3"/>
    </row>
    <row r="385" spans="7:10" x14ac:dyDescent="0.2">
      <c r="G385" s="3"/>
      <c r="H385" s="3"/>
      <c r="I385" s="3"/>
      <c r="J385" s="3"/>
    </row>
    <row r="386" spans="7:10" x14ac:dyDescent="0.2">
      <c r="G386" s="3"/>
      <c r="H386" s="3"/>
      <c r="I386" s="3"/>
      <c r="J386" s="3"/>
    </row>
    <row r="387" spans="7:10" x14ac:dyDescent="0.2">
      <c r="G387" s="3"/>
      <c r="H387" s="3"/>
      <c r="I387" s="3"/>
      <c r="J387" s="3"/>
    </row>
    <row r="388" spans="7:10" x14ac:dyDescent="0.2">
      <c r="G388" s="3"/>
      <c r="H388" s="3"/>
      <c r="I388" s="3"/>
      <c r="J388" s="3"/>
    </row>
    <row r="389" spans="7:10" x14ac:dyDescent="0.2">
      <c r="G389" s="3"/>
      <c r="H389" s="3"/>
      <c r="I389" s="3"/>
      <c r="J389" s="3"/>
    </row>
    <row r="390" spans="7:10" x14ac:dyDescent="0.2">
      <c r="G390" s="3"/>
      <c r="H390" s="3"/>
      <c r="I390" s="3"/>
      <c r="J390" s="3"/>
    </row>
    <row r="391" spans="7:10" x14ac:dyDescent="0.2">
      <c r="G391" s="3"/>
      <c r="H391" s="3"/>
      <c r="I391" s="3"/>
      <c r="J391" s="3"/>
    </row>
    <row r="392" spans="7:10" x14ac:dyDescent="0.2">
      <c r="G392" s="3"/>
      <c r="H392" s="3"/>
      <c r="I392" s="3"/>
      <c r="J392" s="3"/>
    </row>
    <row r="393" spans="7:10" x14ac:dyDescent="0.2">
      <c r="G393" s="3"/>
      <c r="H393" s="3"/>
      <c r="I393" s="3"/>
      <c r="J393" s="3"/>
    </row>
    <row r="394" spans="7:10" x14ac:dyDescent="0.2">
      <c r="G394" s="3"/>
      <c r="H394" s="3"/>
      <c r="I394" s="3"/>
      <c r="J394" s="3"/>
    </row>
    <row r="395" spans="7:10" x14ac:dyDescent="0.2">
      <c r="G395" s="3"/>
      <c r="H395" s="3"/>
      <c r="I395" s="3"/>
      <c r="J395" s="3"/>
    </row>
    <row r="396" spans="7:10" x14ac:dyDescent="0.2">
      <c r="G396" s="3"/>
      <c r="H396" s="3"/>
      <c r="I396" s="3"/>
      <c r="J396" s="3"/>
    </row>
    <row r="397" spans="7:10" x14ac:dyDescent="0.2">
      <c r="G397" s="3"/>
      <c r="H397" s="3"/>
      <c r="I397" s="3"/>
      <c r="J397" s="3"/>
    </row>
    <row r="398" spans="7:10" x14ac:dyDescent="0.2">
      <c r="G398" s="3"/>
      <c r="H398" s="3"/>
      <c r="I398" s="3"/>
      <c r="J398" s="3"/>
    </row>
    <row r="399" spans="7:10" x14ac:dyDescent="0.2">
      <c r="G399" s="3"/>
      <c r="H399" s="3"/>
      <c r="I399" s="3"/>
      <c r="J399" s="3"/>
    </row>
    <row r="400" spans="7:10" x14ac:dyDescent="0.2">
      <c r="G400" s="3"/>
      <c r="H400" s="3"/>
      <c r="I400" s="3"/>
      <c r="J400" s="3"/>
    </row>
    <row r="401" spans="7:10" x14ac:dyDescent="0.2">
      <c r="G401" s="3"/>
      <c r="H401" s="3"/>
      <c r="I401" s="3"/>
      <c r="J401" s="3"/>
    </row>
    <row r="402" spans="7:10" x14ac:dyDescent="0.2">
      <c r="G402" s="3"/>
      <c r="H402" s="3"/>
      <c r="I402" s="3"/>
      <c r="J402" s="3"/>
    </row>
    <row r="403" spans="7:10" x14ac:dyDescent="0.2">
      <c r="G403" s="3"/>
      <c r="H403" s="3"/>
      <c r="I403" s="3"/>
      <c r="J403" s="3"/>
    </row>
    <row r="404" spans="7:10" x14ac:dyDescent="0.2">
      <c r="G404" s="3"/>
      <c r="H404" s="3"/>
      <c r="I404" s="3"/>
      <c r="J404" s="3"/>
    </row>
    <row r="405" spans="7:10" x14ac:dyDescent="0.2">
      <c r="G405" s="3"/>
      <c r="H405" s="3"/>
      <c r="I405" s="3"/>
      <c r="J405" s="3"/>
    </row>
    <row r="406" spans="7:10" x14ac:dyDescent="0.2">
      <c r="G406" s="3"/>
      <c r="H406" s="3"/>
      <c r="I406" s="3"/>
      <c r="J406" s="3"/>
    </row>
    <row r="407" spans="7:10" x14ac:dyDescent="0.2">
      <c r="G407" s="3"/>
      <c r="H407" s="3"/>
      <c r="I407" s="3"/>
      <c r="J407" s="3"/>
    </row>
    <row r="408" spans="7:10" x14ac:dyDescent="0.2">
      <c r="G408" s="3"/>
      <c r="H408" s="3"/>
      <c r="I408" s="3"/>
      <c r="J408" s="3"/>
    </row>
    <row r="409" spans="7:10" x14ac:dyDescent="0.2">
      <c r="G409" s="3"/>
      <c r="H409" s="3"/>
      <c r="I409" s="3"/>
      <c r="J409" s="3"/>
    </row>
    <row r="410" spans="7:10" x14ac:dyDescent="0.2">
      <c r="G410" s="3"/>
      <c r="H410" s="3"/>
      <c r="I410" s="3"/>
      <c r="J410" s="3"/>
    </row>
    <row r="411" spans="7:10" x14ac:dyDescent="0.2">
      <c r="G411" s="3"/>
      <c r="H411" s="3"/>
      <c r="I411" s="3"/>
      <c r="J411" s="3"/>
    </row>
    <row r="412" spans="7:10" x14ac:dyDescent="0.2">
      <c r="G412" s="3"/>
      <c r="H412" s="3"/>
      <c r="I412" s="3"/>
      <c r="J412" s="3"/>
    </row>
    <row r="413" spans="7:10" x14ac:dyDescent="0.2">
      <c r="G413" s="3"/>
      <c r="H413" s="3"/>
      <c r="I413" s="3"/>
      <c r="J413" s="3"/>
    </row>
    <row r="414" spans="7:10" x14ac:dyDescent="0.2">
      <c r="G414" s="3"/>
      <c r="H414" s="3"/>
      <c r="I414" s="3"/>
      <c r="J414" s="3"/>
    </row>
    <row r="415" spans="7:10" x14ac:dyDescent="0.2">
      <c r="G415" s="3"/>
      <c r="H415" s="3"/>
      <c r="I415" s="3"/>
      <c r="J415" s="3"/>
    </row>
    <row r="416" spans="7:10" x14ac:dyDescent="0.2">
      <c r="G416" s="3"/>
      <c r="H416" s="3"/>
      <c r="I416" s="3"/>
      <c r="J416" s="3"/>
    </row>
    <row r="417" spans="7:10" x14ac:dyDescent="0.2">
      <c r="G417" s="3"/>
      <c r="H417" s="3"/>
      <c r="I417" s="3"/>
      <c r="J417" s="3"/>
    </row>
    <row r="418" spans="7:10" x14ac:dyDescent="0.2">
      <c r="G418" s="3"/>
      <c r="H418" s="3"/>
      <c r="I418" s="3"/>
      <c r="J418" s="3"/>
    </row>
    <row r="419" spans="7:10" x14ac:dyDescent="0.2">
      <c r="G419" s="3"/>
      <c r="H419" s="3"/>
      <c r="I419" s="3"/>
      <c r="J419" s="3"/>
    </row>
    <row r="420" spans="7:10" x14ac:dyDescent="0.2">
      <c r="G420" s="3"/>
      <c r="H420" s="3"/>
      <c r="I420" s="3"/>
      <c r="J420" s="3"/>
    </row>
    <row r="421" spans="7:10" x14ac:dyDescent="0.2">
      <c r="G421" s="3"/>
      <c r="H421" s="3"/>
      <c r="I421" s="3"/>
      <c r="J421" s="3"/>
    </row>
    <row r="422" spans="7:10" x14ac:dyDescent="0.2">
      <c r="G422" s="3"/>
      <c r="H422" s="3"/>
      <c r="I422" s="3"/>
      <c r="J422" s="3"/>
    </row>
    <row r="423" spans="7:10" x14ac:dyDescent="0.2">
      <c r="G423" s="3"/>
      <c r="H423" s="3"/>
      <c r="I423" s="3"/>
      <c r="J423" s="3"/>
    </row>
    <row r="424" spans="7:10" x14ac:dyDescent="0.2">
      <c r="G424" s="3"/>
      <c r="H424" s="3"/>
      <c r="I424" s="3"/>
      <c r="J424" s="3"/>
    </row>
    <row r="425" spans="7:10" x14ac:dyDescent="0.2">
      <c r="G425" s="3"/>
      <c r="H425" s="3"/>
      <c r="I425" s="3"/>
      <c r="J425" s="3"/>
    </row>
    <row r="426" spans="7:10" x14ac:dyDescent="0.2">
      <c r="G426" s="3"/>
      <c r="H426" s="3"/>
      <c r="I426" s="3"/>
      <c r="J426" s="3"/>
    </row>
    <row r="427" spans="7:10" x14ac:dyDescent="0.2">
      <c r="G427" s="3"/>
      <c r="H427" s="3"/>
      <c r="I427" s="3"/>
      <c r="J427" s="3"/>
    </row>
    <row r="428" spans="7:10" x14ac:dyDescent="0.2">
      <c r="G428" s="3"/>
      <c r="H428" s="3"/>
      <c r="I428" s="3"/>
      <c r="J428" s="3"/>
    </row>
    <row r="429" spans="7:10" x14ac:dyDescent="0.2">
      <c r="G429" s="3"/>
      <c r="H429" s="3"/>
      <c r="I429" s="3"/>
      <c r="J429" s="3"/>
    </row>
    <row r="430" spans="7:10" x14ac:dyDescent="0.2">
      <c r="G430" s="3"/>
      <c r="H430" s="3"/>
      <c r="I430" s="3"/>
      <c r="J430" s="3"/>
    </row>
    <row r="431" spans="7:10" x14ac:dyDescent="0.2">
      <c r="G431" s="3"/>
      <c r="H431" s="3"/>
      <c r="I431" s="3"/>
      <c r="J431" s="3"/>
    </row>
    <row r="432" spans="7:10" x14ac:dyDescent="0.2">
      <c r="G432" s="3"/>
      <c r="H432" s="3"/>
      <c r="I432" s="3"/>
      <c r="J432" s="3"/>
    </row>
    <row r="433" spans="7:10" x14ac:dyDescent="0.2">
      <c r="G433" s="3"/>
      <c r="H433" s="3"/>
      <c r="I433" s="3"/>
      <c r="J433" s="3"/>
    </row>
    <row r="434" spans="7:10" x14ac:dyDescent="0.2">
      <c r="G434" s="3"/>
      <c r="H434" s="3"/>
      <c r="I434" s="3"/>
      <c r="J434" s="3"/>
    </row>
    <row r="435" spans="7:10" x14ac:dyDescent="0.2">
      <c r="G435" s="3"/>
      <c r="H435" s="3"/>
      <c r="I435" s="3"/>
      <c r="J435" s="3"/>
    </row>
    <row r="436" spans="7:10" x14ac:dyDescent="0.2">
      <c r="G436" s="3"/>
      <c r="H436" s="3"/>
      <c r="I436" s="3"/>
      <c r="J436" s="3"/>
    </row>
    <row r="437" spans="7:10" x14ac:dyDescent="0.2">
      <c r="G437" s="3"/>
      <c r="H437" s="3"/>
      <c r="I437" s="3"/>
      <c r="J437" s="3"/>
    </row>
    <row r="438" spans="7:10" x14ac:dyDescent="0.2">
      <c r="G438" s="3"/>
      <c r="H438" s="3"/>
      <c r="I438" s="3"/>
      <c r="J438" s="3"/>
    </row>
    <row r="439" spans="7:10" x14ac:dyDescent="0.2">
      <c r="G439" s="3"/>
      <c r="H439" s="3"/>
      <c r="I439" s="3"/>
      <c r="J439" s="3"/>
    </row>
    <row r="440" spans="7:10" x14ac:dyDescent="0.2">
      <c r="G440" s="3"/>
      <c r="H440" s="3"/>
      <c r="I440" s="3"/>
      <c r="J440" s="3"/>
    </row>
    <row r="441" spans="7:10" x14ac:dyDescent="0.2">
      <c r="G441" s="3"/>
      <c r="H441" s="3"/>
      <c r="I441" s="3"/>
      <c r="J441" s="3"/>
    </row>
    <row r="442" spans="7:10" x14ac:dyDescent="0.2">
      <c r="G442" s="3"/>
      <c r="H442" s="3"/>
      <c r="I442" s="3"/>
      <c r="J442" s="3"/>
    </row>
    <row r="443" spans="7:10" x14ac:dyDescent="0.2">
      <c r="G443" s="3"/>
      <c r="H443" s="3"/>
      <c r="I443" s="3"/>
      <c r="J443" s="3"/>
    </row>
    <row r="444" spans="7:10" x14ac:dyDescent="0.2">
      <c r="G444" s="3"/>
      <c r="H444" s="3"/>
      <c r="I444" s="3"/>
      <c r="J444" s="3"/>
    </row>
    <row r="445" spans="7:10" x14ac:dyDescent="0.2">
      <c r="G445" s="3"/>
      <c r="H445" s="3"/>
      <c r="I445" s="3"/>
      <c r="J445" s="3"/>
    </row>
    <row r="446" spans="7:10" x14ac:dyDescent="0.2">
      <c r="G446" s="3"/>
      <c r="H446" s="3"/>
      <c r="I446" s="3"/>
      <c r="J446" s="3"/>
    </row>
    <row r="447" spans="7:10" x14ac:dyDescent="0.2">
      <c r="G447" s="3"/>
      <c r="H447" s="3"/>
      <c r="I447" s="3"/>
      <c r="J447" s="3"/>
    </row>
    <row r="448" spans="7:10" x14ac:dyDescent="0.2">
      <c r="G448" s="3"/>
      <c r="H448" s="3"/>
      <c r="I448" s="3"/>
      <c r="J448" s="3"/>
    </row>
    <row r="449" spans="7:10" x14ac:dyDescent="0.2">
      <c r="G449" s="3"/>
      <c r="H449" s="3"/>
      <c r="I449" s="3"/>
      <c r="J449" s="3"/>
    </row>
    <row r="450" spans="7:10" x14ac:dyDescent="0.2">
      <c r="G450" s="3"/>
      <c r="H450" s="3"/>
      <c r="I450" s="3"/>
      <c r="J450" s="3"/>
    </row>
    <row r="451" spans="7:10" x14ac:dyDescent="0.2">
      <c r="G451" s="3"/>
      <c r="H451" s="3"/>
      <c r="I451" s="3"/>
      <c r="J451" s="3"/>
    </row>
    <row r="452" spans="7:10" x14ac:dyDescent="0.2">
      <c r="G452" s="3"/>
      <c r="H452" s="3"/>
      <c r="I452" s="3"/>
      <c r="J452" s="3"/>
    </row>
    <row r="453" spans="7:10" x14ac:dyDescent="0.2">
      <c r="G453" s="3"/>
      <c r="H453" s="3"/>
      <c r="I453" s="3"/>
      <c r="J453" s="3"/>
    </row>
    <row r="454" spans="7:10" x14ac:dyDescent="0.2">
      <c r="G454" s="3"/>
      <c r="H454" s="3"/>
      <c r="I454" s="3"/>
      <c r="J454" s="3"/>
    </row>
    <row r="455" spans="7:10" x14ac:dyDescent="0.2">
      <c r="G455" s="3"/>
      <c r="H455" s="3"/>
      <c r="I455" s="3"/>
      <c r="J455" s="3"/>
    </row>
    <row r="456" spans="7:10" x14ac:dyDescent="0.2">
      <c r="G456" s="3"/>
      <c r="H456" s="3"/>
      <c r="I456" s="3"/>
      <c r="J456" s="3"/>
    </row>
    <row r="457" spans="7:10" x14ac:dyDescent="0.2">
      <c r="G457" s="3"/>
      <c r="H457" s="3"/>
      <c r="I457" s="3"/>
      <c r="J457" s="3"/>
    </row>
    <row r="458" spans="7:10" x14ac:dyDescent="0.2">
      <c r="G458" s="3"/>
      <c r="H458" s="3"/>
      <c r="I458" s="3"/>
      <c r="J458" s="3"/>
    </row>
    <row r="459" spans="7:10" x14ac:dyDescent="0.2">
      <c r="G459" s="3"/>
      <c r="H459" s="3"/>
      <c r="I459" s="3"/>
      <c r="J459" s="3"/>
    </row>
    <row r="460" spans="7:10" x14ac:dyDescent="0.2">
      <c r="G460" s="3"/>
      <c r="H460" s="3"/>
      <c r="I460" s="3"/>
      <c r="J460" s="3"/>
    </row>
    <row r="461" spans="7:10" x14ac:dyDescent="0.2">
      <c r="G461" s="3"/>
      <c r="H461" s="3"/>
      <c r="I461" s="3"/>
      <c r="J461" s="3"/>
    </row>
    <row r="462" spans="7:10" x14ac:dyDescent="0.2">
      <c r="G462" s="3"/>
      <c r="H462" s="3"/>
      <c r="I462" s="3"/>
      <c r="J462" s="3"/>
    </row>
    <row r="463" spans="7:10" x14ac:dyDescent="0.2">
      <c r="G463" s="3"/>
      <c r="H463" s="3"/>
      <c r="I463" s="3"/>
      <c r="J463" s="3"/>
    </row>
    <row r="464" spans="7:10" x14ac:dyDescent="0.2">
      <c r="G464" s="3"/>
      <c r="H464" s="3"/>
      <c r="I464" s="3"/>
      <c r="J464" s="3"/>
    </row>
    <row r="465" spans="7:10" x14ac:dyDescent="0.2">
      <c r="G465" s="3"/>
      <c r="H465" s="3"/>
      <c r="I465" s="3"/>
      <c r="J465" s="3"/>
    </row>
    <row r="466" spans="7:10" x14ac:dyDescent="0.2">
      <c r="G466" s="3"/>
      <c r="H466" s="3"/>
      <c r="I466" s="3"/>
      <c r="J466" s="3"/>
    </row>
    <row r="467" spans="7:10" x14ac:dyDescent="0.2">
      <c r="G467" s="3"/>
      <c r="H467" s="3"/>
      <c r="I467" s="3"/>
      <c r="J467" s="3"/>
    </row>
    <row r="468" spans="7:10" x14ac:dyDescent="0.2">
      <c r="G468" s="3"/>
      <c r="H468" s="3"/>
      <c r="I468" s="3"/>
      <c r="J468" s="3"/>
    </row>
    <row r="469" spans="7:10" x14ac:dyDescent="0.2">
      <c r="G469" s="3"/>
      <c r="H469" s="3"/>
      <c r="I469" s="3"/>
      <c r="J469" s="3"/>
    </row>
    <row r="470" spans="7:10" x14ac:dyDescent="0.2">
      <c r="G470" s="3"/>
      <c r="H470" s="3"/>
      <c r="I470" s="3"/>
      <c r="J470" s="3"/>
    </row>
    <row r="471" spans="7:10" x14ac:dyDescent="0.2">
      <c r="G471" s="3"/>
      <c r="H471" s="3"/>
      <c r="I471" s="3"/>
      <c r="J471" s="3"/>
    </row>
    <row r="472" spans="7:10" x14ac:dyDescent="0.2">
      <c r="G472" s="3"/>
      <c r="H472" s="3"/>
      <c r="I472" s="3"/>
      <c r="J472" s="3"/>
    </row>
    <row r="473" spans="7:10" x14ac:dyDescent="0.2">
      <c r="G473" s="3"/>
      <c r="H473" s="3"/>
      <c r="I473" s="3"/>
      <c r="J473" s="3"/>
    </row>
    <row r="474" spans="7:10" x14ac:dyDescent="0.2">
      <c r="G474" s="3"/>
      <c r="H474" s="3"/>
      <c r="I474" s="3"/>
      <c r="J474" s="3"/>
    </row>
    <row r="475" spans="7:10" x14ac:dyDescent="0.2">
      <c r="G475" s="3"/>
      <c r="H475" s="3"/>
      <c r="I475" s="3"/>
      <c r="J475" s="3"/>
    </row>
    <row r="476" spans="7:10" x14ac:dyDescent="0.2">
      <c r="G476" s="3"/>
      <c r="H476" s="3"/>
      <c r="I476" s="3"/>
      <c r="J476" s="3"/>
    </row>
    <row r="477" spans="7:10" x14ac:dyDescent="0.2">
      <c r="G477" s="3"/>
      <c r="H477" s="3"/>
      <c r="I477" s="3"/>
      <c r="J477" s="3"/>
    </row>
    <row r="478" spans="7:10" x14ac:dyDescent="0.2">
      <c r="G478" s="3"/>
      <c r="H478" s="3"/>
      <c r="I478" s="3"/>
      <c r="J478" s="3"/>
    </row>
    <row r="479" spans="7:10" x14ac:dyDescent="0.2">
      <c r="G479" s="3"/>
      <c r="H479" s="3"/>
      <c r="I479" s="3"/>
      <c r="J479" s="3"/>
    </row>
    <row r="480" spans="7:10" x14ac:dyDescent="0.2">
      <c r="G480" s="3"/>
      <c r="H480" s="3"/>
      <c r="I480" s="3"/>
      <c r="J480" s="3"/>
    </row>
    <row r="481" spans="7:10" x14ac:dyDescent="0.2">
      <c r="G481" s="3"/>
      <c r="H481" s="3"/>
      <c r="I481" s="3"/>
      <c r="J481" s="3"/>
    </row>
    <row r="482" spans="7:10" x14ac:dyDescent="0.2">
      <c r="G482" s="3"/>
      <c r="H482" s="3"/>
      <c r="I482" s="3"/>
      <c r="J482" s="3"/>
    </row>
    <row r="483" spans="7:10" x14ac:dyDescent="0.2">
      <c r="G483" s="3"/>
      <c r="H483" s="3"/>
      <c r="I483" s="3"/>
      <c r="J483" s="3"/>
    </row>
    <row r="484" spans="7:10" x14ac:dyDescent="0.2">
      <c r="G484" s="3"/>
      <c r="H484" s="3"/>
      <c r="I484" s="3"/>
      <c r="J484" s="3"/>
    </row>
    <row r="485" spans="7:10" x14ac:dyDescent="0.2">
      <c r="G485" s="3"/>
      <c r="H485" s="3"/>
      <c r="I485" s="3"/>
      <c r="J485" s="3"/>
    </row>
    <row r="486" spans="7:10" x14ac:dyDescent="0.2">
      <c r="G486" s="3"/>
      <c r="H486" s="3"/>
      <c r="I486" s="3"/>
      <c r="J486" s="3"/>
    </row>
    <row r="487" spans="7:10" x14ac:dyDescent="0.2">
      <c r="G487" s="3"/>
      <c r="H487" s="3"/>
      <c r="I487" s="3"/>
      <c r="J487" s="3"/>
    </row>
    <row r="488" spans="7:10" x14ac:dyDescent="0.2">
      <c r="G488" s="3"/>
      <c r="H488" s="3"/>
      <c r="I488" s="3"/>
      <c r="J488" s="3"/>
    </row>
    <row r="489" spans="7:10" x14ac:dyDescent="0.2">
      <c r="G489" s="3"/>
      <c r="H489" s="3"/>
      <c r="I489" s="3"/>
      <c r="J489" s="3"/>
    </row>
    <row r="490" spans="7:10" x14ac:dyDescent="0.2">
      <c r="G490" s="3"/>
      <c r="H490" s="3"/>
      <c r="I490" s="3"/>
      <c r="J490" s="3"/>
    </row>
    <row r="491" spans="7:10" x14ac:dyDescent="0.2">
      <c r="G491" s="3"/>
      <c r="H491" s="3"/>
      <c r="I491" s="3"/>
      <c r="J491" s="3"/>
    </row>
    <row r="492" spans="7:10" x14ac:dyDescent="0.2">
      <c r="G492" s="3"/>
      <c r="H492" s="3"/>
      <c r="I492" s="3"/>
      <c r="J492" s="3"/>
    </row>
    <row r="493" spans="7:10" x14ac:dyDescent="0.2">
      <c r="G493" s="3"/>
      <c r="H493" s="3"/>
      <c r="I493" s="3"/>
      <c r="J493" s="3"/>
    </row>
    <row r="494" spans="7:10" x14ac:dyDescent="0.2">
      <c r="G494" s="3"/>
      <c r="H494" s="3"/>
      <c r="I494" s="3"/>
      <c r="J494" s="3"/>
    </row>
    <row r="495" spans="7:10" x14ac:dyDescent="0.2">
      <c r="G495" s="3"/>
      <c r="H495" s="3"/>
      <c r="I495" s="3"/>
      <c r="J495" s="3"/>
    </row>
    <row r="496" spans="7:10" x14ac:dyDescent="0.2">
      <c r="G496" s="3"/>
      <c r="H496" s="3"/>
      <c r="I496" s="3"/>
      <c r="J496" s="3"/>
    </row>
    <row r="497" spans="7:10" x14ac:dyDescent="0.2">
      <c r="G497" s="3"/>
      <c r="H497" s="3"/>
      <c r="I497" s="3"/>
      <c r="J497" s="3"/>
    </row>
    <row r="498" spans="7:10" x14ac:dyDescent="0.2">
      <c r="G498" s="3"/>
      <c r="H498" s="3"/>
      <c r="I498" s="3"/>
      <c r="J498" s="3"/>
    </row>
    <row r="499" spans="7:10" x14ac:dyDescent="0.2">
      <c r="G499" s="3"/>
      <c r="H499" s="3"/>
      <c r="I499" s="3"/>
      <c r="J499" s="3"/>
    </row>
    <row r="500" spans="7:10" x14ac:dyDescent="0.2">
      <c r="G500" s="3"/>
      <c r="H500" s="3"/>
      <c r="I500" s="3"/>
      <c r="J500" s="3"/>
    </row>
    <row r="501" spans="7:10" x14ac:dyDescent="0.2">
      <c r="G501" s="3"/>
      <c r="H501" s="3"/>
      <c r="I501" s="3"/>
      <c r="J501" s="3"/>
    </row>
    <row r="502" spans="7:10" x14ac:dyDescent="0.2">
      <c r="G502" s="3"/>
      <c r="H502" s="3"/>
      <c r="I502" s="3"/>
      <c r="J502" s="3"/>
    </row>
    <row r="503" spans="7:10" x14ac:dyDescent="0.2">
      <c r="G503" s="3"/>
      <c r="H503" s="3"/>
      <c r="I503" s="3"/>
      <c r="J503" s="3"/>
    </row>
    <row r="504" spans="7:10" x14ac:dyDescent="0.2">
      <c r="G504" s="3"/>
      <c r="H504" s="3"/>
      <c r="I504" s="3"/>
      <c r="J504" s="3"/>
    </row>
    <row r="505" spans="7:10" x14ac:dyDescent="0.2">
      <c r="G505" s="3"/>
      <c r="H505" s="3"/>
      <c r="I505" s="3"/>
      <c r="J505" s="3"/>
    </row>
    <row r="506" spans="7:10" x14ac:dyDescent="0.2">
      <c r="G506" s="3"/>
      <c r="H506" s="3"/>
      <c r="I506" s="3"/>
      <c r="J506" s="3"/>
    </row>
    <row r="507" spans="7:10" x14ac:dyDescent="0.2">
      <c r="G507" s="3"/>
      <c r="H507" s="3"/>
      <c r="I507" s="3"/>
      <c r="J507" s="3"/>
    </row>
    <row r="508" spans="7:10" x14ac:dyDescent="0.2">
      <c r="G508" s="3"/>
      <c r="H508" s="3"/>
      <c r="I508" s="3"/>
      <c r="J508" s="3"/>
    </row>
    <row r="509" spans="7:10" x14ac:dyDescent="0.2">
      <c r="G509" s="3"/>
      <c r="H509" s="3"/>
      <c r="I509" s="3"/>
      <c r="J509" s="3"/>
    </row>
    <row r="510" spans="7:10" x14ac:dyDescent="0.2">
      <c r="G510" s="3"/>
      <c r="H510" s="3"/>
      <c r="I510" s="3"/>
      <c r="J510" s="3"/>
    </row>
    <row r="511" spans="7:10" x14ac:dyDescent="0.2">
      <c r="G511" s="3"/>
      <c r="H511" s="3"/>
      <c r="I511" s="3"/>
      <c r="J511" s="3"/>
    </row>
    <row r="512" spans="7:10" x14ac:dyDescent="0.2">
      <c r="G512" s="3"/>
      <c r="H512" s="3"/>
      <c r="I512" s="3"/>
      <c r="J512" s="3"/>
    </row>
    <row r="513" spans="7:10" x14ac:dyDescent="0.2">
      <c r="G513" s="3"/>
      <c r="H513" s="3"/>
      <c r="I513" s="3"/>
      <c r="J513" s="3"/>
    </row>
    <row r="514" spans="7:10" x14ac:dyDescent="0.2">
      <c r="G514" s="3"/>
      <c r="H514" s="3"/>
      <c r="I514" s="3"/>
      <c r="J514" s="3"/>
    </row>
    <row r="515" spans="7:10" x14ac:dyDescent="0.2">
      <c r="G515" s="3"/>
      <c r="H515" s="3"/>
      <c r="I515" s="3"/>
      <c r="J515" s="3"/>
    </row>
    <row r="516" spans="7:10" x14ac:dyDescent="0.2">
      <c r="G516" s="3"/>
      <c r="H516" s="3"/>
      <c r="I516" s="3"/>
      <c r="J516" s="3"/>
    </row>
    <row r="517" spans="7:10" x14ac:dyDescent="0.2">
      <c r="G517" s="3"/>
      <c r="H517" s="3"/>
      <c r="I517" s="3"/>
      <c r="J517" s="3"/>
    </row>
    <row r="518" spans="7:10" x14ac:dyDescent="0.2">
      <c r="G518" s="3"/>
      <c r="H518" s="3"/>
      <c r="I518" s="3"/>
      <c r="J518" s="3"/>
    </row>
    <row r="519" spans="7:10" x14ac:dyDescent="0.2">
      <c r="G519" s="3"/>
      <c r="H519" s="3"/>
      <c r="I519" s="3"/>
      <c r="J519" s="3"/>
    </row>
    <row r="520" spans="7:10" x14ac:dyDescent="0.2">
      <c r="G520" s="3"/>
      <c r="H520" s="3"/>
      <c r="I520" s="3"/>
      <c r="J520" s="3"/>
    </row>
    <row r="521" spans="7:10" x14ac:dyDescent="0.2">
      <c r="G521" s="3"/>
      <c r="H521" s="3"/>
      <c r="I521" s="3"/>
      <c r="J521" s="3"/>
    </row>
    <row r="522" spans="7:10" x14ac:dyDescent="0.2">
      <c r="G522" s="3"/>
      <c r="H522" s="3"/>
      <c r="I522" s="3"/>
      <c r="J522" s="3"/>
    </row>
    <row r="523" spans="7:10" x14ac:dyDescent="0.2">
      <c r="G523" s="3"/>
      <c r="H523" s="3"/>
      <c r="I523" s="3"/>
      <c r="J523" s="3"/>
    </row>
    <row r="524" spans="7:10" x14ac:dyDescent="0.2">
      <c r="G524" s="3"/>
      <c r="H524" s="3"/>
      <c r="I524" s="3"/>
      <c r="J524" s="3"/>
    </row>
    <row r="525" spans="7:10" x14ac:dyDescent="0.2">
      <c r="G525" s="3"/>
      <c r="H525" s="3"/>
      <c r="I525" s="3"/>
      <c r="J525" s="3"/>
    </row>
    <row r="526" spans="7:10" x14ac:dyDescent="0.2">
      <c r="G526" s="3"/>
      <c r="H526" s="3"/>
      <c r="I526" s="3"/>
      <c r="J526" s="3"/>
    </row>
    <row r="527" spans="7:10" x14ac:dyDescent="0.2">
      <c r="G527" s="3"/>
      <c r="H527" s="3"/>
      <c r="I527" s="3"/>
      <c r="J527" s="3"/>
    </row>
    <row r="528" spans="7:10" x14ac:dyDescent="0.2">
      <c r="G528" s="3"/>
      <c r="H528" s="3"/>
      <c r="I528" s="3"/>
      <c r="J528" s="3"/>
    </row>
    <row r="529" spans="7:10" x14ac:dyDescent="0.2">
      <c r="G529" s="3"/>
      <c r="H529" s="3"/>
      <c r="I529" s="3"/>
      <c r="J529" s="3"/>
    </row>
    <row r="530" spans="7:10" x14ac:dyDescent="0.2">
      <c r="G530" s="3"/>
      <c r="H530" s="3"/>
      <c r="I530" s="3"/>
      <c r="J530" s="3"/>
    </row>
    <row r="531" spans="7:10" x14ac:dyDescent="0.2">
      <c r="G531" s="3"/>
      <c r="H531" s="3"/>
      <c r="I531" s="3"/>
      <c r="J531" s="3"/>
    </row>
    <row r="532" spans="7:10" x14ac:dyDescent="0.2">
      <c r="G532" s="3"/>
      <c r="H532" s="3"/>
      <c r="I532" s="3"/>
      <c r="J532" s="3"/>
    </row>
    <row r="533" spans="7:10" x14ac:dyDescent="0.2">
      <c r="G533" s="3"/>
      <c r="H533" s="3"/>
      <c r="I533" s="3"/>
      <c r="J533" s="3"/>
    </row>
    <row r="534" spans="7:10" x14ac:dyDescent="0.2">
      <c r="G534" s="3"/>
      <c r="H534" s="3"/>
      <c r="I534" s="3"/>
      <c r="J534" s="3"/>
    </row>
    <row r="535" spans="7:10" x14ac:dyDescent="0.2">
      <c r="G535" s="3"/>
      <c r="H535" s="3"/>
      <c r="I535" s="3"/>
      <c r="J535" s="3"/>
    </row>
    <row r="536" spans="7:10" x14ac:dyDescent="0.2">
      <c r="G536" s="3"/>
      <c r="H536" s="3"/>
      <c r="I536" s="3"/>
      <c r="J536" s="3"/>
    </row>
    <row r="537" spans="7:10" x14ac:dyDescent="0.2">
      <c r="G537" s="3"/>
      <c r="H537" s="3"/>
      <c r="I537" s="3"/>
      <c r="J537" s="3"/>
    </row>
    <row r="538" spans="7:10" x14ac:dyDescent="0.2">
      <c r="G538" s="3"/>
      <c r="H538" s="3"/>
      <c r="I538" s="3"/>
      <c r="J538" s="3"/>
    </row>
    <row r="539" spans="7:10" x14ac:dyDescent="0.2">
      <c r="G539" s="3"/>
      <c r="H539" s="3"/>
      <c r="I539" s="3"/>
      <c r="J539" s="3"/>
    </row>
    <row r="540" spans="7:10" x14ac:dyDescent="0.2">
      <c r="G540" s="3"/>
      <c r="H540" s="3"/>
      <c r="I540" s="3"/>
      <c r="J540" s="3"/>
    </row>
    <row r="541" spans="7:10" x14ac:dyDescent="0.2">
      <c r="G541" s="3"/>
      <c r="H541" s="3"/>
      <c r="I541" s="3"/>
      <c r="J541" s="3"/>
    </row>
    <row r="542" spans="7:10" x14ac:dyDescent="0.2">
      <c r="G542" s="3"/>
      <c r="H542" s="3"/>
      <c r="I542" s="3"/>
      <c r="J542" s="3"/>
    </row>
    <row r="543" spans="7:10" x14ac:dyDescent="0.2">
      <c r="G543" s="3"/>
      <c r="H543" s="3"/>
      <c r="I543" s="3"/>
      <c r="J543" s="3"/>
    </row>
    <row r="544" spans="7:10" x14ac:dyDescent="0.2">
      <c r="G544" s="3"/>
      <c r="H544" s="3"/>
      <c r="I544" s="3"/>
      <c r="J544" s="3"/>
    </row>
    <row r="545" spans="7:10" x14ac:dyDescent="0.2">
      <c r="G545" s="3"/>
      <c r="H545" s="3"/>
      <c r="I545" s="3"/>
      <c r="J545" s="3"/>
    </row>
    <row r="546" spans="7:10" x14ac:dyDescent="0.2">
      <c r="G546" s="3"/>
      <c r="H546" s="3"/>
      <c r="I546" s="3"/>
      <c r="J546" s="3"/>
    </row>
    <row r="547" spans="7:10" x14ac:dyDescent="0.2">
      <c r="G547" s="3"/>
      <c r="H547" s="3"/>
      <c r="I547" s="3"/>
      <c r="J547" s="3"/>
    </row>
    <row r="548" spans="7:10" x14ac:dyDescent="0.2">
      <c r="G548" s="3"/>
      <c r="H548" s="3"/>
      <c r="I548" s="3"/>
      <c r="J548" s="3"/>
    </row>
    <row r="549" spans="7:10" x14ac:dyDescent="0.2">
      <c r="G549" s="3"/>
      <c r="H549" s="3"/>
      <c r="I549" s="3"/>
      <c r="J549" s="3"/>
    </row>
    <row r="550" spans="7:10" x14ac:dyDescent="0.2">
      <c r="G550" s="3"/>
      <c r="H550" s="3"/>
      <c r="I550" s="3"/>
      <c r="J550" s="3"/>
    </row>
    <row r="551" spans="7:10" x14ac:dyDescent="0.2">
      <c r="G551" s="3"/>
      <c r="H551" s="3"/>
      <c r="I551" s="3"/>
      <c r="J551" s="3"/>
    </row>
    <row r="552" spans="7:10" x14ac:dyDescent="0.2">
      <c r="G552" s="3"/>
      <c r="H552" s="3"/>
      <c r="I552" s="3"/>
      <c r="J552" s="3"/>
    </row>
    <row r="553" spans="7:10" x14ac:dyDescent="0.2">
      <c r="G553" s="3"/>
      <c r="H553" s="3"/>
      <c r="I553" s="3"/>
      <c r="J553" s="3"/>
    </row>
    <row r="554" spans="7:10" x14ac:dyDescent="0.2">
      <c r="G554" s="3"/>
      <c r="H554" s="3"/>
      <c r="I554" s="3"/>
      <c r="J554" s="3"/>
    </row>
    <row r="555" spans="7:10" x14ac:dyDescent="0.2">
      <c r="G555" s="3"/>
      <c r="H555" s="3"/>
      <c r="I555" s="3"/>
      <c r="J555" s="3"/>
    </row>
    <row r="556" spans="7:10" x14ac:dyDescent="0.2">
      <c r="G556" s="3"/>
      <c r="H556" s="3"/>
      <c r="I556" s="3"/>
      <c r="J556" s="3"/>
    </row>
    <row r="557" spans="7:10" x14ac:dyDescent="0.2">
      <c r="G557" s="3"/>
      <c r="H557" s="3"/>
      <c r="I557" s="3"/>
      <c r="J557" s="3"/>
    </row>
    <row r="558" spans="7:10" x14ac:dyDescent="0.2">
      <c r="G558" s="3"/>
      <c r="H558" s="3"/>
      <c r="I558" s="3"/>
      <c r="J558" s="3"/>
    </row>
    <row r="559" spans="7:10" x14ac:dyDescent="0.2">
      <c r="G559" s="3"/>
      <c r="H559" s="3"/>
      <c r="I559" s="3"/>
      <c r="J559" s="3"/>
    </row>
    <row r="560" spans="7:10" x14ac:dyDescent="0.2">
      <c r="G560" s="3"/>
      <c r="H560" s="3"/>
      <c r="I560" s="3"/>
      <c r="J560" s="3"/>
    </row>
    <row r="561" spans="7:10" x14ac:dyDescent="0.2">
      <c r="G561" s="3"/>
      <c r="H561" s="3"/>
      <c r="I561" s="3"/>
      <c r="J561" s="3"/>
    </row>
    <row r="562" spans="7:10" x14ac:dyDescent="0.2">
      <c r="G562" s="3"/>
      <c r="H562" s="3"/>
      <c r="I562" s="3"/>
      <c r="J562" s="3"/>
    </row>
    <row r="563" spans="7:10" x14ac:dyDescent="0.2">
      <c r="G563" s="3"/>
      <c r="H563" s="3"/>
      <c r="I563" s="3"/>
      <c r="J563" s="3"/>
    </row>
    <row r="564" spans="7:10" x14ac:dyDescent="0.2">
      <c r="G564" s="3"/>
      <c r="H564" s="3"/>
      <c r="I564" s="3"/>
      <c r="J564" s="3"/>
    </row>
    <row r="565" spans="7:10" x14ac:dyDescent="0.2">
      <c r="G565" s="3"/>
      <c r="H565" s="3"/>
      <c r="I565" s="3"/>
      <c r="J565" s="3"/>
    </row>
    <row r="566" spans="7:10" x14ac:dyDescent="0.2">
      <c r="G566" s="3"/>
      <c r="H566" s="3"/>
      <c r="I566" s="3"/>
      <c r="J566" s="3"/>
    </row>
    <row r="567" spans="7:10" x14ac:dyDescent="0.2">
      <c r="G567" s="3"/>
      <c r="H567" s="3"/>
      <c r="I567" s="3"/>
      <c r="J567" s="3"/>
    </row>
    <row r="568" spans="7:10" x14ac:dyDescent="0.2">
      <c r="G568" s="3"/>
      <c r="H568" s="3"/>
      <c r="I568" s="3"/>
      <c r="J568" s="3"/>
    </row>
    <row r="569" spans="7:10" x14ac:dyDescent="0.2">
      <c r="G569" s="3"/>
      <c r="H569" s="3"/>
      <c r="I569" s="3"/>
      <c r="J569" s="3"/>
    </row>
    <row r="570" spans="7:10" x14ac:dyDescent="0.2">
      <c r="G570" s="3"/>
      <c r="H570" s="3"/>
      <c r="I570" s="3"/>
      <c r="J570" s="3"/>
    </row>
    <row r="571" spans="7:10" x14ac:dyDescent="0.2">
      <c r="G571" s="3"/>
      <c r="H571" s="3"/>
      <c r="I571" s="3"/>
      <c r="J571" s="3"/>
    </row>
    <row r="572" spans="7:10" x14ac:dyDescent="0.2">
      <c r="G572" s="3"/>
      <c r="H572" s="3"/>
      <c r="I572" s="3"/>
      <c r="J572" s="3"/>
    </row>
    <row r="573" spans="7:10" x14ac:dyDescent="0.2">
      <c r="G573" s="3"/>
      <c r="H573" s="3"/>
      <c r="I573" s="3"/>
      <c r="J573" s="3"/>
    </row>
    <row r="574" spans="7:10" x14ac:dyDescent="0.2">
      <c r="G574" s="3"/>
      <c r="H574" s="3"/>
      <c r="I574" s="3"/>
      <c r="J574" s="3"/>
    </row>
    <row r="575" spans="7:10" x14ac:dyDescent="0.2">
      <c r="G575" s="3"/>
      <c r="H575" s="3"/>
      <c r="I575" s="3"/>
      <c r="J575" s="3"/>
    </row>
    <row r="576" spans="7:10" x14ac:dyDescent="0.2">
      <c r="G576" s="3"/>
      <c r="H576" s="3"/>
      <c r="I576" s="3"/>
      <c r="J576" s="3"/>
    </row>
    <row r="577" spans="7:10" x14ac:dyDescent="0.2">
      <c r="G577" s="3"/>
      <c r="H577" s="3"/>
      <c r="I577" s="3"/>
      <c r="J577" s="3"/>
    </row>
    <row r="578" spans="7:10" x14ac:dyDescent="0.2">
      <c r="G578" s="3"/>
      <c r="H578" s="3"/>
      <c r="I578" s="3"/>
      <c r="J578" s="3"/>
    </row>
    <row r="579" spans="7:10" x14ac:dyDescent="0.2">
      <c r="G579" s="3"/>
      <c r="H579" s="3"/>
      <c r="I579" s="3"/>
      <c r="J579" s="3"/>
    </row>
    <row r="580" spans="7:10" x14ac:dyDescent="0.2">
      <c r="G580" s="3"/>
      <c r="H580" s="3"/>
      <c r="I580" s="3"/>
      <c r="J580" s="3"/>
    </row>
    <row r="581" spans="7:10" x14ac:dyDescent="0.2">
      <c r="G581" s="3"/>
      <c r="H581" s="3"/>
      <c r="I581" s="3"/>
      <c r="J581" s="3"/>
    </row>
    <row r="582" spans="7:10" x14ac:dyDescent="0.2">
      <c r="G582" s="3"/>
      <c r="H582" s="3"/>
      <c r="I582" s="3"/>
      <c r="J582" s="3"/>
    </row>
    <row r="583" spans="7:10" x14ac:dyDescent="0.2">
      <c r="G583" s="3"/>
      <c r="H583" s="3"/>
      <c r="I583" s="3"/>
      <c r="J583" s="3"/>
    </row>
    <row r="584" spans="7:10" x14ac:dyDescent="0.2">
      <c r="G584" s="3"/>
      <c r="H584" s="3"/>
      <c r="I584" s="3"/>
      <c r="J584" s="3"/>
    </row>
    <row r="585" spans="7:10" x14ac:dyDescent="0.2">
      <c r="G585" s="3"/>
      <c r="H585" s="3"/>
      <c r="I585" s="3"/>
      <c r="J585" s="3"/>
    </row>
    <row r="586" spans="7:10" x14ac:dyDescent="0.2">
      <c r="G586" s="3"/>
      <c r="H586" s="3"/>
      <c r="I586" s="3"/>
      <c r="J586" s="3"/>
    </row>
    <row r="587" spans="7:10" x14ac:dyDescent="0.2">
      <c r="G587" s="3"/>
      <c r="H587" s="3"/>
      <c r="I587" s="3"/>
      <c r="J587" s="3"/>
    </row>
    <row r="588" spans="7:10" x14ac:dyDescent="0.2">
      <c r="G588" s="3"/>
      <c r="H588" s="3"/>
      <c r="I588" s="3"/>
      <c r="J588" s="3"/>
    </row>
    <row r="589" spans="7:10" x14ac:dyDescent="0.2">
      <c r="G589" s="3"/>
      <c r="H589" s="3"/>
      <c r="I589" s="3"/>
      <c r="J589" s="3"/>
    </row>
    <row r="590" spans="7:10" x14ac:dyDescent="0.2">
      <c r="G590" s="3"/>
      <c r="H590" s="3"/>
      <c r="I590" s="3"/>
      <c r="J590" s="3"/>
    </row>
    <row r="591" spans="7:10" x14ac:dyDescent="0.2">
      <c r="G591" s="3"/>
      <c r="H591" s="3"/>
      <c r="I591" s="3"/>
      <c r="J591" s="3"/>
    </row>
    <row r="592" spans="7:10" x14ac:dyDescent="0.2">
      <c r="G592" s="3"/>
      <c r="H592" s="3"/>
      <c r="I592" s="3"/>
      <c r="J592" s="3"/>
    </row>
    <row r="593" spans="7:10" x14ac:dyDescent="0.2">
      <c r="G593" s="3"/>
      <c r="H593" s="3"/>
      <c r="I593" s="3"/>
      <c r="J593" s="3"/>
    </row>
    <row r="594" spans="7:10" x14ac:dyDescent="0.2">
      <c r="G594" s="3"/>
      <c r="H594" s="3"/>
      <c r="I594" s="3"/>
      <c r="J594" s="3"/>
    </row>
    <row r="595" spans="7:10" x14ac:dyDescent="0.2">
      <c r="G595" s="3"/>
      <c r="H595" s="3"/>
      <c r="I595" s="3"/>
      <c r="J595" s="3"/>
    </row>
    <row r="596" spans="7:10" x14ac:dyDescent="0.2">
      <c r="G596" s="3"/>
      <c r="H596" s="3"/>
      <c r="I596" s="3"/>
      <c r="J596" s="3"/>
    </row>
    <row r="597" spans="7:10" x14ac:dyDescent="0.2">
      <c r="G597" s="3"/>
      <c r="H597" s="3"/>
      <c r="I597" s="3"/>
      <c r="J597" s="3"/>
    </row>
    <row r="598" spans="7:10" x14ac:dyDescent="0.2">
      <c r="G598" s="3"/>
      <c r="H598" s="3"/>
      <c r="I598" s="3"/>
      <c r="J598" s="3"/>
    </row>
    <row r="599" spans="7:10" x14ac:dyDescent="0.2">
      <c r="G599" s="3"/>
      <c r="H599" s="3"/>
      <c r="I599" s="3"/>
      <c r="J599" s="3"/>
    </row>
    <row r="600" spans="7:10" x14ac:dyDescent="0.2">
      <c r="G600" s="3"/>
      <c r="H600" s="3"/>
      <c r="I600" s="3"/>
      <c r="J600" s="3"/>
    </row>
    <row r="601" spans="7:10" x14ac:dyDescent="0.2">
      <c r="G601" s="3"/>
      <c r="H601" s="3"/>
      <c r="I601" s="3"/>
      <c r="J601" s="3"/>
    </row>
    <row r="602" spans="7:10" x14ac:dyDescent="0.2">
      <c r="G602" s="3"/>
      <c r="H602" s="3"/>
      <c r="I602" s="3"/>
      <c r="J602" s="3"/>
    </row>
    <row r="603" spans="7:10" x14ac:dyDescent="0.2">
      <c r="G603" s="3"/>
      <c r="H603" s="3"/>
      <c r="I603" s="3"/>
      <c r="J603" s="3"/>
    </row>
    <row r="604" spans="7:10" x14ac:dyDescent="0.2">
      <c r="G604" s="3"/>
      <c r="H604" s="3"/>
      <c r="I604" s="3"/>
      <c r="J604" s="3"/>
    </row>
    <row r="605" spans="7:10" x14ac:dyDescent="0.2">
      <c r="G605" s="3"/>
      <c r="H605" s="3"/>
      <c r="I605" s="3"/>
      <c r="J605" s="3"/>
    </row>
    <row r="606" spans="7:10" x14ac:dyDescent="0.2">
      <c r="G606" s="3"/>
      <c r="H606" s="3"/>
      <c r="I606" s="3"/>
      <c r="J606" s="3"/>
    </row>
    <row r="607" spans="7:10" x14ac:dyDescent="0.2">
      <c r="G607" s="3"/>
      <c r="H607" s="3"/>
      <c r="I607" s="3"/>
      <c r="J607" s="3"/>
    </row>
    <row r="608" spans="7:10" x14ac:dyDescent="0.2">
      <c r="G608" s="3"/>
      <c r="H608" s="3"/>
      <c r="I608" s="3"/>
      <c r="J608" s="3"/>
    </row>
    <row r="609" spans="7:10" x14ac:dyDescent="0.2">
      <c r="G609" s="3"/>
      <c r="H609" s="3"/>
      <c r="I609" s="3"/>
      <c r="J609" s="3"/>
    </row>
    <row r="610" spans="7:10" x14ac:dyDescent="0.2">
      <c r="G610" s="3"/>
      <c r="H610" s="3"/>
      <c r="I610" s="3"/>
      <c r="J610" s="3"/>
    </row>
    <row r="611" spans="7:10" x14ac:dyDescent="0.2">
      <c r="G611" s="3"/>
      <c r="H611" s="3"/>
      <c r="I611" s="3"/>
      <c r="J611" s="3"/>
    </row>
    <row r="612" spans="7:10" x14ac:dyDescent="0.2">
      <c r="G612" s="3"/>
      <c r="H612" s="3"/>
      <c r="I612" s="3"/>
      <c r="J612" s="3"/>
    </row>
    <row r="613" spans="7:10" x14ac:dyDescent="0.2">
      <c r="G613" s="3"/>
      <c r="H613" s="3"/>
      <c r="I613" s="3"/>
      <c r="J613" s="3"/>
    </row>
    <row r="614" spans="7:10" x14ac:dyDescent="0.2">
      <c r="G614" s="3"/>
      <c r="H614" s="3"/>
      <c r="I614" s="3"/>
      <c r="J614" s="3"/>
    </row>
    <row r="615" spans="7:10" x14ac:dyDescent="0.2">
      <c r="G615" s="3"/>
      <c r="H615" s="3"/>
      <c r="I615" s="3"/>
      <c r="J615" s="3"/>
    </row>
    <row r="616" spans="7:10" x14ac:dyDescent="0.2">
      <c r="G616" s="3"/>
      <c r="H616" s="3"/>
      <c r="I616" s="3"/>
      <c r="J616" s="3"/>
    </row>
    <row r="617" spans="7:10" x14ac:dyDescent="0.2">
      <c r="G617" s="3"/>
      <c r="H617" s="3"/>
      <c r="I617" s="3"/>
      <c r="J617" s="3"/>
    </row>
    <row r="618" spans="7:10" x14ac:dyDescent="0.2">
      <c r="G618" s="3"/>
      <c r="H618" s="3"/>
      <c r="I618" s="3"/>
      <c r="J618" s="3"/>
    </row>
    <row r="619" spans="7:10" x14ac:dyDescent="0.2">
      <c r="G619" s="3"/>
      <c r="H619" s="3"/>
      <c r="I619" s="3"/>
      <c r="J619" s="3"/>
    </row>
    <row r="620" spans="7:10" x14ac:dyDescent="0.2">
      <c r="G620" s="3"/>
      <c r="H620" s="3"/>
      <c r="I620" s="3"/>
      <c r="J620" s="3"/>
    </row>
    <row r="621" spans="7:10" x14ac:dyDescent="0.2">
      <c r="G621" s="3"/>
      <c r="H621" s="3"/>
      <c r="I621" s="3"/>
      <c r="J621" s="3"/>
    </row>
    <row r="622" spans="7:10" x14ac:dyDescent="0.2">
      <c r="G622" s="3"/>
      <c r="H622" s="3"/>
      <c r="I622" s="3"/>
      <c r="J622" s="3"/>
    </row>
    <row r="623" spans="7:10" x14ac:dyDescent="0.2">
      <c r="G623" s="3"/>
      <c r="H623" s="3"/>
      <c r="I623" s="3"/>
      <c r="J623" s="3"/>
    </row>
    <row r="624" spans="7:10" x14ac:dyDescent="0.2">
      <c r="G624" s="3"/>
      <c r="H624" s="3"/>
      <c r="I624" s="3"/>
      <c r="J624" s="3"/>
    </row>
    <row r="625" spans="7:10" x14ac:dyDescent="0.2">
      <c r="G625" s="3"/>
      <c r="H625" s="3"/>
      <c r="I625" s="3"/>
      <c r="J625" s="3"/>
    </row>
    <row r="626" spans="7:10" x14ac:dyDescent="0.2">
      <c r="G626" s="3"/>
      <c r="H626" s="3"/>
      <c r="I626" s="3"/>
      <c r="J626" s="3"/>
    </row>
    <row r="627" spans="7:10" x14ac:dyDescent="0.2">
      <c r="G627" s="3"/>
      <c r="H627" s="3"/>
      <c r="I627" s="3"/>
      <c r="J627" s="3"/>
    </row>
    <row r="628" spans="7:10" x14ac:dyDescent="0.2">
      <c r="G628" s="3"/>
      <c r="H628" s="3"/>
      <c r="I628" s="3"/>
      <c r="J628" s="3"/>
    </row>
    <row r="629" spans="7:10" x14ac:dyDescent="0.2">
      <c r="G629" s="3"/>
      <c r="H629" s="3"/>
      <c r="I629" s="3"/>
      <c r="J629" s="3"/>
    </row>
    <row r="630" spans="7:10" x14ac:dyDescent="0.2">
      <c r="G630" s="3"/>
      <c r="H630" s="3"/>
      <c r="I630" s="3"/>
      <c r="J630" s="3"/>
    </row>
    <row r="631" spans="7:10" x14ac:dyDescent="0.2">
      <c r="G631" s="3"/>
      <c r="H631" s="3"/>
      <c r="I631" s="3"/>
      <c r="J631" s="3"/>
    </row>
    <row r="632" spans="7:10" x14ac:dyDescent="0.2">
      <c r="G632" s="3"/>
      <c r="H632" s="3"/>
      <c r="I632" s="3"/>
      <c r="J632" s="3"/>
    </row>
    <row r="633" spans="7:10" x14ac:dyDescent="0.2">
      <c r="G633" s="3"/>
      <c r="H633" s="3"/>
      <c r="I633" s="3"/>
      <c r="J633" s="3"/>
    </row>
    <row r="634" spans="7:10" x14ac:dyDescent="0.2">
      <c r="G634" s="3"/>
      <c r="H634" s="3"/>
      <c r="I634" s="3"/>
      <c r="J634" s="3"/>
    </row>
    <row r="635" spans="7:10" x14ac:dyDescent="0.2">
      <c r="G635" s="3"/>
      <c r="H635" s="3"/>
      <c r="I635" s="3"/>
      <c r="J635" s="3"/>
    </row>
    <row r="636" spans="7:10" x14ac:dyDescent="0.2">
      <c r="G636" s="3"/>
      <c r="H636" s="3"/>
      <c r="I636" s="3"/>
      <c r="J636" s="3"/>
    </row>
    <row r="637" spans="7:10" x14ac:dyDescent="0.2">
      <c r="G637" s="3"/>
      <c r="H637" s="3"/>
      <c r="I637" s="3"/>
      <c r="J637" s="3"/>
    </row>
    <row r="638" spans="7:10" x14ac:dyDescent="0.2">
      <c r="G638" s="3"/>
      <c r="H638" s="3"/>
      <c r="I638" s="3"/>
      <c r="J638" s="3"/>
    </row>
    <row r="639" spans="7:10" x14ac:dyDescent="0.2">
      <c r="G639" s="3"/>
      <c r="H639" s="3"/>
      <c r="I639" s="3"/>
      <c r="J639" s="3"/>
    </row>
    <row r="640" spans="7:10" x14ac:dyDescent="0.2">
      <c r="G640" s="3"/>
      <c r="H640" s="3"/>
      <c r="I640" s="3"/>
      <c r="J640" s="3"/>
    </row>
    <row r="641" spans="7:10" x14ac:dyDescent="0.2">
      <c r="G641" s="3"/>
      <c r="H641" s="3"/>
      <c r="I641" s="3"/>
      <c r="J641" s="3"/>
    </row>
    <row r="642" spans="7:10" x14ac:dyDescent="0.2">
      <c r="G642" s="3"/>
      <c r="H642" s="3"/>
      <c r="I642" s="3"/>
      <c r="J642" s="3"/>
    </row>
    <row r="643" spans="7:10" x14ac:dyDescent="0.2">
      <c r="G643" s="3"/>
      <c r="H643" s="3"/>
      <c r="I643" s="3"/>
      <c r="J643" s="3"/>
    </row>
    <row r="644" spans="7:10" x14ac:dyDescent="0.2">
      <c r="G644" s="3"/>
      <c r="H644" s="3"/>
      <c r="I644" s="3"/>
      <c r="J644" s="3"/>
    </row>
    <row r="645" spans="7:10" x14ac:dyDescent="0.2">
      <c r="G645" s="3"/>
      <c r="H645" s="3"/>
      <c r="I645" s="3"/>
      <c r="J645" s="3"/>
    </row>
    <row r="646" spans="7:10" x14ac:dyDescent="0.2">
      <c r="G646" s="3"/>
      <c r="H646" s="3"/>
      <c r="I646" s="3"/>
      <c r="J646" s="3"/>
    </row>
    <row r="647" spans="7:10" x14ac:dyDescent="0.2">
      <c r="G647" s="3"/>
      <c r="H647" s="3"/>
      <c r="I647" s="3"/>
      <c r="J647" s="3"/>
    </row>
    <row r="648" spans="7:10" x14ac:dyDescent="0.2">
      <c r="G648" s="3"/>
      <c r="H648" s="3"/>
      <c r="I648" s="3"/>
      <c r="J648" s="3"/>
    </row>
    <row r="649" spans="7:10" x14ac:dyDescent="0.2">
      <c r="G649" s="3"/>
      <c r="H649" s="3"/>
      <c r="I649" s="3"/>
      <c r="J649" s="3"/>
    </row>
    <row r="650" spans="7:10" x14ac:dyDescent="0.2">
      <c r="G650" s="3"/>
      <c r="H650" s="3"/>
      <c r="I650" s="3"/>
      <c r="J650" s="3"/>
    </row>
    <row r="651" spans="7:10" x14ac:dyDescent="0.2">
      <c r="G651" s="3"/>
      <c r="H651" s="3"/>
      <c r="I651" s="3"/>
      <c r="J651" s="3"/>
    </row>
    <row r="652" spans="7:10" x14ac:dyDescent="0.2">
      <c r="G652" s="3"/>
      <c r="H652" s="3"/>
      <c r="I652" s="3"/>
      <c r="J652" s="3"/>
    </row>
    <row r="653" spans="7:10" x14ac:dyDescent="0.2">
      <c r="G653" s="3"/>
      <c r="H653" s="3"/>
      <c r="I653" s="3"/>
      <c r="J653" s="3"/>
    </row>
    <row r="654" spans="7:10" x14ac:dyDescent="0.2">
      <c r="G654" s="3"/>
      <c r="H654" s="3"/>
      <c r="I654" s="3"/>
      <c r="J654" s="3"/>
    </row>
    <row r="655" spans="7:10" x14ac:dyDescent="0.2">
      <c r="G655" s="3"/>
      <c r="H655" s="3"/>
      <c r="I655" s="3"/>
      <c r="J655" s="3"/>
    </row>
    <row r="656" spans="7:10" x14ac:dyDescent="0.2">
      <c r="G656" s="3"/>
      <c r="H656" s="3"/>
      <c r="I656" s="3"/>
      <c r="J656" s="3"/>
    </row>
    <row r="657" spans="7:10" x14ac:dyDescent="0.2">
      <c r="G657" s="3"/>
      <c r="H657" s="3"/>
      <c r="I657" s="3"/>
      <c r="J657" s="3"/>
    </row>
    <row r="658" spans="7:10" x14ac:dyDescent="0.2">
      <c r="G658" s="3"/>
      <c r="H658" s="3"/>
      <c r="I658" s="3"/>
      <c r="J658" s="3"/>
    </row>
    <row r="659" spans="7:10" x14ac:dyDescent="0.2">
      <c r="G659" s="3"/>
      <c r="H659" s="3"/>
      <c r="I659" s="3"/>
      <c r="J659" s="3"/>
    </row>
    <row r="660" spans="7:10" x14ac:dyDescent="0.2">
      <c r="G660" s="3"/>
      <c r="H660" s="3"/>
      <c r="I660" s="3"/>
      <c r="J660" s="3"/>
    </row>
    <row r="661" spans="7:10" x14ac:dyDescent="0.2">
      <c r="G661" s="3"/>
      <c r="H661" s="3"/>
      <c r="I661" s="3"/>
      <c r="J661" s="3"/>
    </row>
    <row r="662" spans="7:10" x14ac:dyDescent="0.2">
      <c r="G662" s="3"/>
      <c r="H662" s="3"/>
      <c r="I662" s="3"/>
      <c r="J662" s="3"/>
    </row>
    <row r="663" spans="7:10" x14ac:dyDescent="0.2">
      <c r="G663" s="3"/>
      <c r="H663" s="3"/>
      <c r="I663" s="3"/>
      <c r="J663" s="3"/>
    </row>
    <row r="664" spans="7:10" x14ac:dyDescent="0.2">
      <c r="G664" s="3"/>
      <c r="H664" s="3"/>
      <c r="I664" s="3"/>
      <c r="J664" s="3"/>
    </row>
    <row r="665" spans="7:10" x14ac:dyDescent="0.2">
      <c r="G665" s="3"/>
      <c r="H665" s="3"/>
      <c r="I665" s="3"/>
      <c r="J665" s="3"/>
    </row>
    <row r="666" spans="7:10" x14ac:dyDescent="0.2">
      <c r="G666" s="3"/>
      <c r="H666" s="3"/>
      <c r="I666" s="3"/>
      <c r="J666" s="3"/>
    </row>
    <row r="667" spans="7:10" x14ac:dyDescent="0.2">
      <c r="G667" s="3"/>
      <c r="H667" s="3"/>
      <c r="I667" s="3"/>
      <c r="J667" s="3"/>
    </row>
    <row r="668" spans="7:10" x14ac:dyDescent="0.2">
      <c r="G668" s="3"/>
      <c r="H668" s="3"/>
      <c r="I668" s="3"/>
      <c r="J668" s="3"/>
    </row>
    <row r="669" spans="7:10" x14ac:dyDescent="0.2">
      <c r="G669" s="3"/>
      <c r="H669" s="3"/>
      <c r="I669" s="3"/>
      <c r="J669" s="3"/>
    </row>
    <row r="670" spans="7:10" x14ac:dyDescent="0.2">
      <c r="G670" s="3"/>
      <c r="H670" s="3"/>
      <c r="I670" s="3"/>
      <c r="J670" s="3"/>
    </row>
    <row r="671" spans="7:10" x14ac:dyDescent="0.2">
      <c r="G671" s="3"/>
      <c r="H671" s="3"/>
      <c r="I671" s="3"/>
      <c r="J671" s="3"/>
    </row>
    <row r="672" spans="7:10" x14ac:dyDescent="0.2">
      <c r="G672" s="3"/>
      <c r="H672" s="3"/>
      <c r="I672" s="3"/>
      <c r="J672" s="3"/>
    </row>
    <row r="673" spans="7:10" x14ac:dyDescent="0.2">
      <c r="G673" s="3"/>
      <c r="H673" s="3"/>
      <c r="I673" s="3"/>
      <c r="J673" s="3"/>
    </row>
    <row r="674" spans="7:10" x14ac:dyDescent="0.2">
      <c r="G674" s="3"/>
      <c r="H674" s="3"/>
      <c r="I674" s="3"/>
      <c r="J674" s="3"/>
    </row>
    <row r="675" spans="7:10" x14ac:dyDescent="0.2">
      <c r="G675" s="3"/>
      <c r="H675" s="3"/>
      <c r="I675" s="3"/>
      <c r="J675" s="3"/>
    </row>
    <row r="676" spans="7:10" x14ac:dyDescent="0.2">
      <c r="G676" s="3"/>
      <c r="H676" s="3"/>
      <c r="I676" s="3"/>
      <c r="J676" s="3"/>
    </row>
    <row r="677" spans="7:10" x14ac:dyDescent="0.2">
      <c r="G677" s="3"/>
      <c r="H677" s="3"/>
      <c r="I677" s="3"/>
      <c r="J677" s="3"/>
    </row>
    <row r="678" spans="7:10" x14ac:dyDescent="0.2">
      <c r="G678" s="3"/>
      <c r="H678" s="3"/>
      <c r="I678" s="3"/>
      <c r="J678" s="3"/>
    </row>
    <row r="679" spans="7:10" x14ac:dyDescent="0.2">
      <c r="G679" s="3"/>
      <c r="H679" s="3"/>
      <c r="I679" s="3"/>
      <c r="J679" s="3"/>
    </row>
    <row r="680" spans="7:10" x14ac:dyDescent="0.2">
      <c r="G680" s="3"/>
      <c r="H680" s="3"/>
      <c r="I680" s="3"/>
      <c r="J680" s="3"/>
    </row>
    <row r="681" spans="7:10" x14ac:dyDescent="0.2">
      <c r="G681" s="3"/>
      <c r="H681" s="3"/>
      <c r="I681" s="3"/>
      <c r="J681" s="3"/>
    </row>
    <row r="682" spans="7:10" x14ac:dyDescent="0.2">
      <c r="G682" s="3"/>
      <c r="H682" s="3"/>
      <c r="I682" s="3"/>
      <c r="J682" s="3"/>
    </row>
    <row r="683" spans="7:10" x14ac:dyDescent="0.2">
      <c r="G683" s="3"/>
      <c r="H683" s="3"/>
      <c r="I683" s="3"/>
      <c r="J683" s="3"/>
    </row>
    <row r="684" spans="7:10" x14ac:dyDescent="0.2">
      <c r="G684" s="3"/>
      <c r="H684" s="3"/>
      <c r="I684" s="3"/>
      <c r="J684" s="3"/>
    </row>
    <row r="685" spans="7:10" x14ac:dyDescent="0.2">
      <c r="G685" s="3"/>
      <c r="H685" s="3"/>
      <c r="I685" s="3"/>
      <c r="J685" s="3"/>
    </row>
    <row r="686" spans="7:10" x14ac:dyDescent="0.2">
      <c r="G686" s="3"/>
      <c r="H686" s="3"/>
      <c r="I686" s="3"/>
      <c r="J686" s="3"/>
    </row>
    <row r="687" spans="7:10" x14ac:dyDescent="0.2">
      <c r="G687" s="3"/>
      <c r="H687" s="3"/>
      <c r="I687" s="3"/>
      <c r="J687" s="3"/>
    </row>
    <row r="688" spans="7:10" x14ac:dyDescent="0.2">
      <c r="G688" s="3"/>
      <c r="H688" s="3"/>
      <c r="I688" s="3"/>
      <c r="J688" s="3"/>
    </row>
    <row r="689" spans="7:10" x14ac:dyDescent="0.2">
      <c r="G689" s="3"/>
      <c r="H689" s="3"/>
      <c r="I689" s="3"/>
      <c r="J689" s="3"/>
    </row>
    <row r="690" spans="7:10" x14ac:dyDescent="0.2">
      <c r="G690" s="3"/>
      <c r="H690" s="3"/>
      <c r="I690" s="3"/>
      <c r="J690" s="3"/>
    </row>
    <row r="691" spans="7:10" x14ac:dyDescent="0.2">
      <c r="G691" s="3"/>
      <c r="H691" s="3"/>
      <c r="I691" s="3"/>
      <c r="J691" s="3"/>
    </row>
    <row r="692" spans="7:10" x14ac:dyDescent="0.2">
      <c r="G692" s="3"/>
      <c r="H692" s="3"/>
      <c r="I692" s="3"/>
      <c r="J692" s="3"/>
    </row>
    <row r="693" spans="7:10" x14ac:dyDescent="0.2">
      <c r="G693" s="3"/>
      <c r="H693" s="3"/>
      <c r="I693" s="3"/>
      <c r="J693" s="3"/>
    </row>
    <row r="694" spans="7:10" x14ac:dyDescent="0.2">
      <c r="G694" s="3"/>
      <c r="H694" s="3"/>
      <c r="I694" s="3"/>
      <c r="J694" s="3"/>
    </row>
    <row r="695" spans="7:10" x14ac:dyDescent="0.2">
      <c r="G695" s="3"/>
      <c r="H695" s="3"/>
      <c r="I695" s="3"/>
      <c r="J695" s="3"/>
    </row>
    <row r="696" spans="7:10" x14ac:dyDescent="0.2">
      <c r="G696" s="3"/>
      <c r="H696" s="3"/>
      <c r="I696" s="3"/>
      <c r="J696" s="3"/>
    </row>
    <row r="697" spans="7:10" x14ac:dyDescent="0.2">
      <c r="G697" s="3"/>
      <c r="H697" s="3"/>
      <c r="I697" s="3"/>
      <c r="J697" s="3"/>
    </row>
    <row r="698" spans="7:10" x14ac:dyDescent="0.2">
      <c r="G698" s="3"/>
      <c r="H698" s="3"/>
      <c r="I698" s="3"/>
      <c r="J698" s="3"/>
    </row>
    <row r="699" spans="7:10" x14ac:dyDescent="0.2">
      <c r="G699" s="3"/>
      <c r="H699" s="3"/>
      <c r="I699" s="3"/>
      <c r="J699" s="3"/>
    </row>
    <row r="700" spans="7:10" x14ac:dyDescent="0.2">
      <c r="G700" s="3"/>
      <c r="H700" s="3"/>
      <c r="I700" s="3"/>
      <c r="J700" s="3"/>
    </row>
    <row r="701" spans="7:10" x14ac:dyDescent="0.2">
      <c r="G701" s="3"/>
      <c r="H701" s="3"/>
      <c r="I701" s="3"/>
      <c r="J701" s="3"/>
    </row>
    <row r="702" spans="7:10" x14ac:dyDescent="0.2">
      <c r="G702" s="3"/>
      <c r="H702" s="3"/>
      <c r="I702" s="3"/>
      <c r="J702" s="3"/>
    </row>
    <row r="703" spans="7:10" x14ac:dyDescent="0.2">
      <c r="G703" s="3"/>
      <c r="H703" s="3"/>
      <c r="I703" s="3"/>
      <c r="J703" s="3"/>
    </row>
    <row r="704" spans="7:10" x14ac:dyDescent="0.2">
      <c r="G704" s="3"/>
      <c r="H704" s="3"/>
      <c r="I704" s="3"/>
      <c r="J704" s="3"/>
    </row>
    <row r="705" spans="7:10" x14ac:dyDescent="0.2">
      <c r="G705" s="3"/>
      <c r="H705" s="3"/>
      <c r="I705" s="3"/>
      <c r="J705" s="3"/>
    </row>
    <row r="706" spans="7:10" x14ac:dyDescent="0.2">
      <c r="G706" s="3"/>
      <c r="H706" s="3"/>
      <c r="I706" s="3"/>
      <c r="J706" s="3"/>
    </row>
    <row r="707" spans="7:10" x14ac:dyDescent="0.2">
      <c r="G707" s="3"/>
      <c r="H707" s="3"/>
      <c r="I707" s="3"/>
      <c r="J707" s="3"/>
    </row>
    <row r="708" spans="7:10" x14ac:dyDescent="0.2">
      <c r="G708" s="3"/>
      <c r="H708" s="3"/>
      <c r="I708" s="3"/>
      <c r="J708" s="3"/>
    </row>
    <row r="709" spans="7:10" x14ac:dyDescent="0.2">
      <c r="G709" s="3"/>
      <c r="H709" s="3"/>
      <c r="I709" s="3"/>
      <c r="J709" s="3"/>
    </row>
    <row r="710" spans="7:10" x14ac:dyDescent="0.2">
      <c r="G710" s="3"/>
      <c r="H710" s="3"/>
      <c r="I710" s="3"/>
      <c r="J710" s="3"/>
    </row>
    <row r="711" spans="7:10" x14ac:dyDescent="0.2">
      <c r="G711" s="3"/>
      <c r="H711" s="3"/>
      <c r="I711" s="3"/>
      <c r="J711" s="3"/>
    </row>
    <row r="712" spans="7:10" x14ac:dyDescent="0.2">
      <c r="G712" s="3"/>
      <c r="H712" s="3"/>
      <c r="I712" s="3"/>
      <c r="J712" s="3"/>
    </row>
    <row r="713" spans="7:10" x14ac:dyDescent="0.2">
      <c r="G713" s="3"/>
      <c r="H713" s="3"/>
      <c r="I713" s="3"/>
      <c r="J713" s="3"/>
    </row>
    <row r="714" spans="7:10" x14ac:dyDescent="0.2">
      <c r="G714" s="3"/>
      <c r="H714" s="3"/>
      <c r="I714" s="3"/>
      <c r="J714" s="3"/>
    </row>
    <row r="715" spans="7:10" x14ac:dyDescent="0.2">
      <c r="G715" s="3"/>
      <c r="H715" s="3"/>
      <c r="I715" s="3"/>
      <c r="J715" s="3"/>
    </row>
    <row r="716" spans="7:10" x14ac:dyDescent="0.2">
      <c r="G716" s="3"/>
      <c r="H716" s="3"/>
      <c r="I716" s="3"/>
      <c r="J716" s="3"/>
    </row>
    <row r="717" spans="7:10" x14ac:dyDescent="0.2">
      <c r="G717" s="3"/>
      <c r="H717" s="3"/>
      <c r="I717" s="3"/>
      <c r="J717" s="3"/>
    </row>
    <row r="718" spans="7:10" x14ac:dyDescent="0.2">
      <c r="G718" s="3"/>
      <c r="H718" s="3"/>
      <c r="I718" s="3"/>
      <c r="J718" s="3"/>
    </row>
    <row r="719" spans="7:10" x14ac:dyDescent="0.2">
      <c r="G719" s="3"/>
      <c r="H719" s="3"/>
      <c r="I719" s="3"/>
      <c r="J719" s="3"/>
    </row>
    <row r="720" spans="7:10" x14ac:dyDescent="0.2">
      <c r="G720" s="3"/>
      <c r="H720" s="3"/>
      <c r="I720" s="3"/>
      <c r="J720" s="3"/>
    </row>
    <row r="721" spans="7:10" x14ac:dyDescent="0.2">
      <c r="G721" s="3"/>
      <c r="H721" s="3"/>
      <c r="I721" s="3"/>
      <c r="J721" s="3"/>
    </row>
    <row r="722" spans="7:10" x14ac:dyDescent="0.2">
      <c r="G722" s="3"/>
      <c r="H722" s="3"/>
      <c r="I722" s="3"/>
      <c r="J722" s="3"/>
    </row>
    <row r="723" spans="7:10" x14ac:dyDescent="0.2">
      <c r="G723" s="3"/>
      <c r="H723" s="3"/>
      <c r="I723" s="3"/>
      <c r="J723" s="3"/>
    </row>
    <row r="724" spans="7:10" x14ac:dyDescent="0.2">
      <c r="G724" s="3"/>
      <c r="H724" s="3"/>
      <c r="I724" s="3"/>
      <c r="J724" s="3"/>
    </row>
    <row r="725" spans="7:10" x14ac:dyDescent="0.2">
      <c r="G725" s="3"/>
      <c r="H725" s="3"/>
      <c r="I725" s="3"/>
      <c r="J725" s="3"/>
    </row>
    <row r="726" spans="7:10" x14ac:dyDescent="0.2">
      <c r="G726" s="3"/>
      <c r="H726" s="3"/>
      <c r="I726" s="3"/>
      <c r="J726" s="3"/>
    </row>
    <row r="727" spans="7:10" x14ac:dyDescent="0.2">
      <c r="G727" s="3"/>
      <c r="H727" s="3"/>
      <c r="I727" s="3"/>
      <c r="J727" s="3"/>
    </row>
    <row r="728" spans="7:10" x14ac:dyDescent="0.2">
      <c r="G728" s="3"/>
      <c r="H728" s="3"/>
      <c r="I728" s="3"/>
      <c r="J728" s="3"/>
    </row>
    <row r="729" spans="7:10" x14ac:dyDescent="0.2">
      <c r="G729" s="3"/>
      <c r="H729" s="3"/>
      <c r="I729" s="3"/>
      <c r="J729" s="3"/>
    </row>
    <row r="730" spans="7:10" x14ac:dyDescent="0.2">
      <c r="G730" s="3"/>
      <c r="H730" s="3"/>
      <c r="I730" s="3"/>
      <c r="J730" s="3"/>
    </row>
    <row r="731" spans="7:10" x14ac:dyDescent="0.2">
      <c r="G731" s="3"/>
      <c r="H731" s="3"/>
      <c r="I731" s="3"/>
      <c r="J731" s="3"/>
    </row>
    <row r="732" spans="7:10" x14ac:dyDescent="0.2">
      <c r="G732" s="3"/>
      <c r="H732" s="3"/>
      <c r="I732" s="3"/>
      <c r="J732" s="3"/>
    </row>
    <row r="733" spans="7:10" x14ac:dyDescent="0.2">
      <c r="G733" s="3"/>
      <c r="H733" s="3"/>
      <c r="I733" s="3"/>
      <c r="J733" s="3"/>
    </row>
    <row r="734" spans="7:10" x14ac:dyDescent="0.2">
      <c r="G734" s="3"/>
      <c r="H734" s="3"/>
      <c r="I734" s="3"/>
      <c r="J734" s="3"/>
    </row>
    <row r="735" spans="7:10" x14ac:dyDescent="0.2">
      <c r="G735" s="3"/>
      <c r="H735" s="3"/>
      <c r="I735" s="3"/>
      <c r="J735" s="3"/>
    </row>
    <row r="736" spans="7:10" x14ac:dyDescent="0.2">
      <c r="G736" s="3"/>
      <c r="H736" s="3"/>
      <c r="I736" s="3"/>
      <c r="J736" s="3"/>
    </row>
    <row r="737" spans="7:10" x14ac:dyDescent="0.2">
      <c r="G737" s="3"/>
      <c r="H737" s="3"/>
      <c r="I737" s="3"/>
      <c r="J737" s="3"/>
    </row>
    <row r="738" spans="7:10" x14ac:dyDescent="0.2">
      <c r="G738" s="3"/>
      <c r="H738" s="3"/>
      <c r="I738" s="3"/>
      <c r="J738" s="3"/>
    </row>
    <row r="739" spans="7:10" x14ac:dyDescent="0.2">
      <c r="G739" s="3"/>
      <c r="H739" s="3"/>
      <c r="I739" s="3"/>
      <c r="J739" s="3"/>
    </row>
    <row r="740" spans="7:10" x14ac:dyDescent="0.2">
      <c r="G740" s="3"/>
      <c r="H740" s="3"/>
      <c r="I740" s="3"/>
      <c r="J740" s="3"/>
    </row>
    <row r="741" spans="7:10" x14ac:dyDescent="0.2">
      <c r="G741" s="3"/>
      <c r="H741" s="3"/>
      <c r="I741" s="3"/>
      <c r="J741" s="3"/>
    </row>
    <row r="742" spans="7:10" x14ac:dyDescent="0.2">
      <c r="G742" s="3"/>
      <c r="H742" s="3"/>
      <c r="I742" s="3"/>
      <c r="J742" s="3"/>
    </row>
    <row r="743" spans="7:10" x14ac:dyDescent="0.2">
      <c r="G743" s="3"/>
      <c r="H743" s="3"/>
      <c r="I743" s="3"/>
      <c r="J743" s="3"/>
    </row>
    <row r="744" spans="7:10" x14ac:dyDescent="0.2">
      <c r="G744" s="3"/>
      <c r="H744" s="3"/>
      <c r="I744" s="3"/>
      <c r="J744" s="3"/>
    </row>
    <row r="745" spans="7:10" x14ac:dyDescent="0.2">
      <c r="G745" s="3"/>
      <c r="H745" s="3"/>
      <c r="I745" s="3"/>
      <c r="J745" s="3"/>
    </row>
    <row r="746" spans="7:10" x14ac:dyDescent="0.2">
      <c r="G746" s="3"/>
      <c r="H746" s="3"/>
      <c r="I746" s="3"/>
      <c r="J746" s="3"/>
    </row>
    <row r="747" spans="7:10" x14ac:dyDescent="0.2">
      <c r="G747" s="3"/>
      <c r="H747" s="3"/>
      <c r="I747" s="3"/>
      <c r="J747" s="3"/>
    </row>
    <row r="748" spans="7:10" x14ac:dyDescent="0.2">
      <c r="G748" s="3"/>
      <c r="H748" s="3"/>
      <c r="I748" s="3"/>
      <c r="J748" s="3"/>
    </row>
    <row r="749" spans="7:10" x14ac:dyDescent="0.2">
      <c r="G749" s="3"/>
      <c r="H749" s="3"/>
      <c r="I749" s="3"/>
      <c r="J749" s="3"/>
    </row>
    <row r="750" spans="7:10" x14ac:dyDescent="0.2">
      <c r="G750" s="3"/>
      <c r="H750" s="3"/>
      <c r="I750" s="3"/>
      <c r="J750" s="3"/>
    </row>
    <row r="751" spans="7:10" x14ac:dyDescent="0.2">
      <c r="G751" s="3"/>
      <c r="H751" s="3"/>
      <c r="I751" s="3"/>
      <c r="J751" s="3"/>
    </row>
    <row r="752" spans="7:10" x14ac:dyDescent="0.2">
      <c r="G752" s="3"/>
      <c r="H752" s="3"/>
      <c r="I752" s="3"/>
      <c r="J752" s="3"/>
    </row>
    <row r="753" spans="7:10" x14ac:dyDescent="0.2">
      <c r="G753" s="3"/>
      <c r="H753" s="3"/>
      <c r="I753" s="3"/>
      <c r="J753" s="3"/>
    </row>
    <row r="754" spans="7:10" x14ac:dyDescent="0.2">
      <c r="G754" s="3"/>
      <c r="H754" s="3"/>
      <c r="I754" s="3"/>
      <c r="J754" s="3"/>
    </row>
    <row r="755" spans="7:10" x14ac:dyDescent="0.2">
      <c r="G755" s="3"/>
      <c r="H755" s="3"/>
      <c r="I755" s="3"/>
      <c r="J755" s="3"/>
    </row>
    <row r="756" spans="7:10" x14ac:dyDescent="0.2">
      <c r="G756" s="3"/>
      <c r="H756" s="3"/>
      <c r="I756" s="3"/>
      <c r="J756" s="3"/>
    </row>
    <row r="757" spans="7:10" x14ac:dyDescent="0.2">
      <c r="G757" s="3"/>
      <c r="H757" s="3"/>
      <c r="I757" s="3"/>
      <c r="J757" s="3"/>
    </row>
    <row r="758" spans="7:10" x14ac:dyDescent="0.2">
      <c r="G758" s="3"/>
      <c r="H758" s="3"/>
      <c r="I758" s="3"/>
      <c r="J758" s="3"/>
    </row>
    <row r="759" spans="7:10" x14ac:dyDescent="0.2">
      <c r="G759" s="3"/>
      <c r="H759" s="3"/>
      <c r="I759" s="3"/>
      <c r="J759" s="3"/>
    </row>
    <row r="760" spans="7:10" x14ac:dyDescent="0.2">
      <c r="G760" s="3"/>
      <c r="H760" s="3"/>
      <c r="I760" s="3"/>
      <c r="J760" s="3"/>
    </row>
    <row r="761" spans="7:10" x14ac:dyDescent="0.2">
      <c r="G761" s="3"/>
      <c r="H761" s="3"/>
      <c r="I761" s="3"/>
      <c r="J761" s="3"/>
    </row>
    <row r="762" spans="7:10" x14ac:dyDescent="0.2">
      <c r="G762" s="3"/>
      <c r="H762" s="3"/>
      <c r="I762" s="3"/>
      <c r="J762" s="3"/>
    </row>
    <row r="763" spans="7:10" x14ac:dyDescent="0.2">
      <c r="G763" s="3"/>
      <c r="H763" s="3"/>
      <c r="I763" s="3"/>
      <c r="J763" s="3"/>
    </row>
    <row r="764" spans="7:10" x14ac:dyDescent="0.2">
      <c r="G764" s="3"/>
      <c r="H764" s="3"/>
      <c r="I764" s="3"/>
      <c r="J764" s="3"/>
    </row>
    <row r="765" spans="7:10" x14ac:dyDescent="0.2">
      <c r="G765" s="3"/>
      <c r="H765" s="3"/>
      <c r="I765" s="3"/>
      <c r="J765" s="3"/>
    </row>
    <row r="766" spans="7:10" x14ac:dyDescent="0.2">
      <c r="G766" s="3"/>
      <c r="H766" s="3"/>
      <c r="I766" s="3"/>
      <c r="J766" s="3"/>
    </row>
    <row r="767" spans="7:10" x14ac:dyDescent="0.2">
      <c r="G767" s="3"/>
      <c r="H767" s="3"/>
      <c r="I767" s="3"/>
      <c r="J767" s="3"/>
    </row>
    <row r="768" spans="7:10" x14ac:dyDescent="0.2">
      <c r="G768" s="3"/>
      <c r="H768" s="3"/>
      <c r="I768" s="3"/>
      <c r="J768" s="3"/>
    </row>
    <row r="769" spans="7:10" x14ac:dyDescent="0.2">
      <c r="G769" s="3"/>
      <c r="H769" s="3"/>
      <c r="I769" s="3"/>
      <c r="J769" s="3"/>
    </row>
    <row r="770" spans="7:10" x14ac:dyDescent="0.2">
      <c r="G770" s="3"/>
      <c r="H770" s="3"/>
      <c r="I770" s="3"/>
      <c r="J770" s="3"/>
    </row>
    <row r="771" spans="7:10" x14ac:dyDescent="0.2">
      <c r="G771" s="3"/>
      <c r="H771" s="3"/>
      <c r="I771" s="3"/>
      <c r="J771" s="3"/>
    </row>
    <row r="772" spans="7:10" x14ac:dyDescent="0.2">
      <c r="G772" s="3"/>
      <c r="H772" s="3"/>
      <c r="I772" s="3"/>
      <c r="J772" s="3"/>
    </row>
    <row r="773" spans="7:10" x14ac:dyDescent="0.2">
      <c r="G773" s="3"/>
      <c r="H773" s="3"/>
      <c r="I773" s="3"/>
      <c r="J773" s="3"/>
    </row>
    <row r="774" spans="7:10" x14ac:dyDescent="0.2">
      <c r="G774" s="3"/>
      <c r="H774" s="3"/>
      <c r="I774" s="3"/>
      <c r="J774" s="3"/>
    </row>
    <row r="775" spans="7:10" x14ac:dyDescent="0.2">
      <c r="G775" s="3"/>
      <c r="H775" s="3"/>
      <c r="I775" s="3"/>
      <c r="J775" s="3"/>
    </row>
    <row r="776" spans="7:10" x14ac:dyDescent="0.2">
      <c r="G776" s="3"/>
      <c r="H776" s="3"/>
      <c r="I776" s="3"/>
      <c r="J776" s="3"/>
    </row>
    <row r="777" spans="7:10" x14ac:dyDescent="0.2">
      <c r="G777" s="3"/>
      <c r="H777" s="3"/>
      <c r="I777" s="3"/>
      <c r="J777" s="3"/>
    </row>
    <row r="778" spans="7:10" x14ac:dyDescent="0.2">
      <c r="G778" s="3"/>
      <c r="H778" s="3"/>
      <c r="I778" s="3"/>
      <c r="J778" s="3"/>
    </row>
    <row r="779" spans="7:10" x14ac:dyDescent="0.2">
      <c r="G779" s="3"/>
      <c r="H779" s="3"/>
      <c r="I779" s="3"/>
      <c r="J779" s="3"/>
    </row>
    <row r="780" spans="7:10" x14ac:dyDescent="0.2">
      <c r="G780" s="3"/>
      <c r="H780" s="3"/>
      <c r="I780" s="3"/>
      <c r="J780" s="3"/>
    </row>
    <row r="781" spans="7:10" x14ac:dyDescent="0.2">
      <c r="G781" s="3"/>
      <c r="H781" s="3"/>
      <c r="I781" s="3"/>
      <c r="J781" s="3"/>
    </row>
    <row r="782" spans="7:10" x14ac:dyDescent="0.2">
      <c r="G782" s="3"/>
      <c r="H782" s="3"/>
      <c r="I782" s="3"/>
      <c r="J782" s="3"/>
    </row>
    <row r="783" spans="7:10" x14ac:dyDescent="0.2">
      <c r="G783" s="3"/>
      <c r="H783" s="3"/>
      <c r="I783" s="3"/>
      <c r="J783" s="3"/>
    </row>
    <row r="784" spans="7:10" x14ac:dyDescent="0.2">
      <c r="G784" s="3"/>
      <c r="H784" s="3"/>
      <c r="I784" s="3"/>
      <c r="J784" s="3"/>
    </row>
    <row r="785" spans="7:10" x14ac:dyDescent="0.2">
      <c r="G785" s="3"/>
      <c r="H785" s="3"/>
      <c r="I785" s="3"/>
      <c r="J785" s="3"/>
    </row>
    <row r="786" spans="7:10" x14ac:dyDescent="0.2">
      <c r="G786" s="3"/>
      <c r="H786" s="3"/>
      <c r="I786" s="3"/>
      <c r="J786" s="3"/>
    </row>
    <row r="787" spans="7:10" x14ac:dyDescent="0.2">
      <c r="G787" s="3"/>
      <c r="H787" s="3"/>
      <c r="I787" s="3"/>
      <c r="J787" s="3"/>
    </row>
    <row r="788" spans="7:10" x14ac:dyDescent="0.2">
      <c r="G788" s="3"/>
      <c r="H788" s="3"/>
      <c r="I788" s="3"/>
      <c r="J788" s="3"/>
    </row>
    <row r="789" spans="7:10" x14ac:dyDescent="0.2">
      <c r="G789" s="3"/>
      <c r="H789" s="3"/>
      <c r="I789" s="3"/>
      <c r="J789" s="3"/>
    </row>
    <row r="790" spans="7:10" x14ac:dyDescent="0.2">
      <c r="G790" s="3"/>
      <c r="H790" s="3"/>
      <c r="I790" s="3"/>
      <c r="J790" s="3"/>
    </row>
    <row r="791" spans="7:10" x14ac:dyDescent="0.2">
      <c r="G791" s="3"/>
      <c r="H791" s="3"/>
      <c r="I791" s="3"/>
      <c r="J791" s="3"/>
    </row>
    <row r="792" spans="7:10" x14ac:dyDescent="0.2">
      <c r="G792" s="3"/>
      <c r="H792" s="3"/>
      <c r="I792" s="3"/>
      <c r="J792" s="3"/>
    </row>
    <row r="793" spans="7:10" x14ac:dyDescent="0.2">
      <c r="G793" s="3"/>
      <c r="H793" s="3"/>
      <c r="I793" s="3"/>
      <c r="J793" s="3"/>
    </row>
    <row r="794" spans="7:10" x14ac:dyDescent="0.2">
      <c r="G794" s="3"/>
      <c r="H794" s="3"/>
      <c r="I794" s="3"/>
      <c r="J794" s="3"/>
    </row>
    <row r="795" spans="7:10" x14ac:dyDescent="0.2">
      <c r="G795" s="3"/>
      <c r="H795" s="3"/>
      <c r="I795" s="3"/>
      <c r="J795" s="3"/>
    </row>
    <row r="796" spans="7:10" x14ac:dyDescent="0.2">
      <c r="G796" s="3"/>
      <c r="H796" s="3"/>
      <c r="I796" s="3"/>
      <c r="J796" s="3"/>
    </row>
    <row r="797" spans="7:10" x14ac:dyDescent="0.2">
      <c r="G797" s="3"/>
      <c r="H797" s="3"/>
      <c r="I797" s="3"/>
      <c r="J797" s="3"/>
    </row>
    <row r="798" spans="7:10" x14ac:dyDescent="0.2">
      <c r="G798" s="3"/>
      <c r="H798" s="3"/>
      <c r="I798" s="3"/>
      <c r="J798" s="3"/>
    </row>
    <row r="799" spans="7:10" x14ac:dyDescent="0.2">
      <c r="G799" s="3"/>
      <c r="H799" s="3"/>
      <c r="I799" s="3"/>
      <c r="J799" s="3"/>
    </row>
    <row r="800" spans="7:10" x14ac:dyDescent="0.2">
      <c r="G800" s="3"/>
      <c r="H800" s="3"/>
      <c r="I800" s="3"/>
      <c r="J800" s="3"/>
    </row>
    <row r="801" spans="7:10" x14ac:dyDescent="0.2">
      <c r="G801" s="3"/>
      <c r="H801" s="3"/>
      <c r="I801" s="3"/>
      <c r="J801" s="3"/>
    </row>
    <row r="802" spans="7:10" x14ac:dyDescent="0.2">
      <c r="G802" s="3"/>
      <c r="H802" s="3"/>
      <c r="I802" s="3"/>
      <c r="J802" s="3"/>
    </row>
    <row r="803" spans="7:10" x14ac:dyDescent="0.2">
      <c r="G803" s="3"/>
      <c r="H803" s="3"/>
      <c r="I803" s="3"/>
      <c r="J803" s="3"/>
    </row>
    <row r="804" spans="7:10" x14ac:dyDescent="0.2">
      <c r="G804" s="3"/>
      <c r="H804" s="3"/>
      <c r="I804" s="3"/>
      <c r="J804" s="3"/>
    </row>
    <row r="805" spans="7:10" x14ac:dyDescent="0.2">
      <c r="G805" s="3"/>
      <c r="H805" s="3"/>
      <c r="I805" s="3"/>
      <c r="J805" s="3"/>
    </row>
    <row r="806" spans="7:10" x14ac:dyDescent="0.2">
      <c r="G806" s="3"/>
      <c r="H806" s="3"/>
      <c r="I806" s="3"/>
      <c r="J806" s="3"/>
    </row>
    <row r="807" spans="7:10" x14ac:dyDescent="0.2">
      <c r="G807" s="3"/>
      <c r="H807" s="3"/>
      <c r="I807" s="3"/>
      <c r="J807" s="3"/>
    </row>
    <row r="808" spans="7:10" x14ac:dyDescent="0.2">
      <c r="G808" s="3"/>
      <c r="H808" s="3"/>
      <c r="I808" s="3"/>
      <c r="J808" s="3"/>
    </row>
    <row r="809" spans="7:10" x14ac:dyDescent="0.2">
      <c r="G809" s="3"/>
      <c r="H809" s="3"/>
      <c r="I809" s="3"/>
      <c r="J809" s="3"/>
    </row>
    <row r="810" spans="7:10" x14ac:dyDescent="0.2">
      <c r="G810" s="3"/>
      <c r="H810" s="3"/>
      <c r="I810" s="3"/>
      <c r="J810" s="3"/>
    </row>
    <row r="811" spans="7:10" x14ac:dyDescent="0.2">
      <c r="G811" s="3"/>
      <c r="H811" s="3"/>
      <c r="I811" s="3"/>
      <c r="J811" s="3"/>
    </row>
    <row r="812" spans="7:10" x14ac:dyDescent="0.2">
      <c r="G812" s="3"/>
      <c r="H812" s="3"/>
      <c r="I812" s="3"/>
      <c r="J812" s="3"/>
    </row>
    <row r="813" spans="7:10" x14ac:dyDescent="0.2">
      <c r="G813" s="3"/>
      <c r="H813" s="3"/>
      <c r="I813" s="3"/>
      <c r="J813" s="3"/>
    </row>
    <row r="814" spans="7:10" x14ac:dyDescent="0.2">
      <c r="G814" s="3"/>
      <c r="H814" s="3"/>
      <c r="I814" s="3"/>
      <c r="J814" s="3"/>
    </row>
    <row r="815" spans="7:10" x14ac:dyDescent="0.2">
      <c r="G815" s="3"/>
      <c r="H815" s="3"/>
      <c r="I815" s="3"/>
      <c r="J815" s="3"/>
    </row>
    <row r="816" spans="7:10" x14ac:dyDescent="0.2">
      <c r="G816" s="3"/>
      <c r="H816" s="3"/>
      <c r="I816" s="3"/>
      <c r="J816" s="3"/>
    </row>
    <row r="817" spans="7:10" x14ac:dyDescent="0.2">
      <c r="G817" s="3"/>
      <c r="H817" s="3"/>
      <c r="I817" s="3"/>
      <c r="J817" s="3"/>
    </row>
    <row r="818" spans="7:10" x14ac:dyDescent="0.2">
      <c r="G818" s="3"/>
      <c r="H818" s="3"/>
      <c r="I818" s="3"/>
      <c r="J818" s="3"/>
    </row>
    <row r="819" spans="7:10" x14ac:dyDescent="0.2">
      <c r="G819" s="3"/>
      <c r="H819" s="3"/>
      <c r="I819" s="3"/>
      <c r="J819" s="3"/>
    </row>
    <row r="820" spans="7:10" x14ac:dyDescent="0.2">
      <c r="G820" s="3"/>
      <c r="H820" s="3"/>
      <c r="I820" s="3"/>
      <c r="J820" s="3"/>
    </row>
    <row r="821" spans="7:10" x14ac:dyDescent="0.2">
      <c r="G821" s="3"/>
      <c r="H821" s="3"/>
      <c r="I821" s="3"/>
      <c r="J821" s="3"/>
    </row>
    <row r="822" spans="7:10" x14ac:dyDescent="0.2">
      <c r="G822" s="3"/>
      <c r="H822" s="3"/>
      <c r="I822" s="3"/>
      <c r="J822" s="3"/>
    </row>
    <row r="823" spans="7:10" x14ac:dyDescent="0.2">
      <c r="G823" s="3"/>
      <c r="H823" s="3"/>
      <c r="I823" s="3"/>
      <c r="J823" s="3"/>
    </row>
    <row r="824" spans="7:10" x14ac:dyDescent="0.2">
      <c r="G824" s="3"/>
      <c r="H824" s="3"/>
      <c r="I824" s="3"/>
      <c r="J824" s="3"/>
    </row>
    <row r="825" spans="7:10" x14ac:dyDescent="0.2">
      <c r="G825" s="3"/>
      <c r="H825" s="3"/>
      <c r="I825" s="3"/>
      <c r="J825" s="3"/>
    </row>
    <row r="826" spans="7:10" x14ac:dyDescent="0.2">
      <c r="G826" s="3"/>
      <c r="H826" s="3"/>
      <c r="I826" s="3"/>
      <c r="J826" s="3"/>
    </row>
    <row r="827" spans="7:10" x14ac:dyDescent="0.2">
      <c r="G827" s="3"/>
      <c r="H827" s="3"/>
      <c r="I827" s="3"/>
      <c r="J827" s="3"/>
    </row>
    <row r="828" spans="7:10" x14ac:dyDescent="0.2">
      <c r="G828" s="3"/>
      <c r="H828" s="3"/>
      <c r="I828" s="3"/>
      <c r="J828" s="3"/>
    </row>
    <row r="829" spans="7:10" x14ac:dyDescent="0.2">
      <c r="G829" s="3"/>
      <c r="H829" s="3"/>
      <c r="I829" s="3"/>
      <c r="J829" s="3"/>
    </row>
    <row r="830" spans="7:10" x14ac:dyDescent="0.2">
      <c r="G830" s="3"/>
      <c r="H830" s="3"/>
      <c r="I830" s="3"/>
      <c r="J830" s="3"/>
    </row>
    <row r="831" spans="7:10" x14ac:dyDescent="0.2">
      <c r="G831" s="3"/>
      <c r="H831" s="3"/>
      <c r="I831" s="3"/>
      <c r="J831" s="3"/>
    </row>
    <row r="832" spans="7:10" x14ac:dyDescent="0.2">
      <c r="G832" s="3"/>
      <c r="H832" s="3"/>
      <c r="I832" s="3"/>
      <c r="J832" s="3"/>
    </row>
    <row r="833" spans="7:10" x14ac:dyDescent="0.2">
      <c r="G833" s="3"/>
      <c r="H833" s="3"/>
      <c r="I833" s="3"/>
      <c r="J833" s="3"/>
    </row>
    <row r="834" spans="7:10" x14ac:dyDescent="0.2">
      <c r="G834" s="3"/>
      <c r="H834" s="3"/>
      <c r="I834" s="3"/>
      <c r="J834" s="3"/>
    </row>
    <row r="835" spans="7:10" x14ac:dyDescent="0.2">
      <c r="G835" s="3"/>
      <c r="H835" s="3"/>
      <c r="I835" s="3"/>
      <c r="J835" s="3"/>
    </row>
    <row r="836" spans="7:10" x14ac:dyDescent="0.2">
      <c r="G836" s="3"/>
      <c r="H836" s="3"/>
      <c r="I836" s="3"/>
      <c r="J836" s="3"/>
    </row>
    <row r="837" spans="7:10" x14ac:dyDescent="0.2">
      <c r="G837" s="3"/>
      <c r="H837" s="3"/>
      <c r="I837" s="3"/>
      <c r="J837" s="3"/>
    </row>
    <row r="838" spans="7:10" x14ac:dyDescent="0.2">
      <c r="G838" s="3"/>
      <c r="H838" s="3"/>
      <c r="I838" s="3"/>
      <c r="J838" s="3"/>
    </row>
    <row r="839" spans="7:10" x14ac:dyDescent="0.2">
      <c r="G839" s="3"/>
      <c r="H839" s="3"/>
      <c r="I839" s="3"/>
      <c r="J839" s="3"/>
    </row>
    <row r="840" spans="7:10" x14ac:dyDescent="0.2">
      <c r="G840" s="3"/>
      <c r="H840" s="3"/>
      <c r="I840" s="3"/>
      <c r="J840" s="3"/>
    </row>
    <row r="841" spans="7:10" x14ac:dyDescent="0.2">
      <c r="G841" s="3"/>
      <c r="H841" s="3"/>
      <c r="I841" s="3"/>
      <c r="J841" s="3"/>
    </row>
    <row r="842" spans="7:10" x14ac:dyDescent="0.2">
      <c r="G842" s="3"/>
      <c r="H842" s="3"/>
      <c r="I842" s="3"/>
      <c r="J842" s="3"/>
    </row>
    <row r="843" spans="7:10" x14ac:dyDescent="0.2">
      <c r="G843" s="3"/>
      <c r="H843" s="3"/>
      <c r="I843" s="3"/>
      <c r="J843" s="3"/>
    </row>
    <row r="844" spans="7:10" x14ac:dyDescent="0.2">
      <c r="G844" s="3"/>
      <c r="H844" s="3"/>
      <c r="I844" s="3"/>
      <c r="J844" s="3"/>
    </row>
    <row r="845" spans="7:10" x14ac:dyDescent="0.2">
      <c r="G845" s="3"/>
      <c r="H845" s="3"/>
      <c r="I845" s="3"/>
      <c r="J845" s="3"/>
    </row>
    <row r="846" spans="7:10" x14ac:dyDescent="0.2">
      <c r="G846" s="3"/>
      <c r="H846" s="3"/>
      <c r="I846" s="3"/>
      <c r="J846" s="3"/>
    </row>
    <row r="847" spans="7:10" x14ac:dyDescent="0.2">
      <c r="G847" s="3"/>
      <c r="H847" s="3"/>
      <c r="I847" s="3"/>
      <c r="J847" s="3"/>
    </row>
    <row r="848" spans="7:10" x14ac:dyDescent="0.2">
      <c r="G848" s="3"/>
      <c r="H848" s="3"/>
      <c r="I848" s="3"/>
      <c r="J848" s="3"/>
    </row>
    <row r="849" spans="7:10" x14ac:dyDescent="0.2">
      <c r="G849" s="3"/>
      <c r="H849" s="3"/>
      <c r="I849" s="3"/>
      <c r="J849" s="3"/>
    </row>
    <row r="850" spans="7:10" x14ac:dyDescent="0.2">
      <c r="G850" s="3"/>
      <c r="H850" s="3"/>
      <c r="I850" s="3"/>
      <c r="J850" s="3"/>
    </row>
    <row r="851" spans="7:10" x14ac:dyDescent="0.2">
      <c r="G851" s="3"/>
      <c r="H851" s="3"/>
      <c r="I851" s="3"/>
      <c r="J851" s="3"/>
    </row>
    <row r="852" spans="7:10" x14ac:dyDescent="0.2">
      <c r="G852" s="3"/>
      <c r="H852" s="3"/>
      <c r="I852" s="3"/>
      <c r="J852" s="3"/>
    </row>
    <row r="853" spans="7:10" x14ac:dyDescent="0.2">
      <c r="G853" s="3"/>
      <c r="H853" s="3"/>
      <c r="I853" s="3"/>
      <c r="J853" s="3"/>
    </row>
    <row r="854" spans="7:10" x14ac:dyDescent="0.2">
      <c r="G854" s="3"/>
      <c r="H854" s="3"/>
      <c r="I854" s="3"/>
      <c r="J854" s="3"/>
    </row>
    <row r="855" spans="7:10" x14ac:dyDescent="0.2">
      <c r="G855" s="3"/>
      <c r="H855" s="3"/>
      <c r="I855" s="3"/>
      <c r="J855" s="3"/>
    </row>
    <row r="856" spans="7:10" x14ac:dyDescent="0.2">
      <c r="G856" s="3"/>
      <c r="H856" s="3"/>
      <c r="I856" s="3"/>
      <c r="J856" s="3"/>
    </row>
    <row r="857" spans="7:10" x14ac:dyDescent="0.2">
      <c r="G857" s="3"/>
      <c r="H857" s="3"/>
      <c r="I857" s="3"/>
      <c r="J857" s="3"/>
    </row>
    <row r="858" spans="7:10" x14ac:dyDescent="0.2">
      <c r="G858" s="3"/>
      <c r="H858" s="3"/>
      <c r="I858" s="3"/>
      <c r="J858" s="3"/>
    </row>
    <row r="859" spans="7:10" x14ac:dyDescent="0.2">
      <c r="G859" s="3"/>
      <c r="H859" s="3"/>
      <c r="I859" s="3"/>
      <c r="J859" s="3"/>
    </row>
    <row r="860" spans="7:10" x14ac:dyDescent="0.2">
      <c r="G860" s="3"/>
      <c r="H860" s="3"/>
      <c r="I860" s="3"/>
      <c r="J860" s="3"/>
    </row>
    <row r="861" spans="7:10" x14ac:dyDescent="0.2">
      <c r="G861" s="3"/>
      <c r="H861" s="3"/>
      <c r="I861" s="3"/>
      <c r="J861" s="3"/>
    </row>
    <row r="862" spans="7:10" x14ac:dyDescent="0.2">
      <c r="G862" s="3"/>
      <c r="H862" s="3"/>
      <c r="I862" s="3"/>
      <c r="J862" s="3"/>
    </row>
    <row r="863" spans="7:10" x14ac:dyDescent="0.2">
      <c r="G863" s="3"/>
      <c r="H863" s="3"/>
      <c r="I863" s="3"/>
      <c r="J863" s="3"/>
    </row>
    <row r="864" spans="7:10" x14ac:dyDescent="0.2">
      <c r="G864" s="3"/>
      <c r="H864" s="3"/>
      <c r="I864" s="3"/>
      <c r="J864" s="3"/>
    </row>
    <row r="865" spans="7:10" x14ac:dyDescent="0.2">
      <c r="G865" s="3"/>
      <c r="H865" s="3"/>
      <c r="I865" s="3"/>
      <c r="J865" s="3"/>
    </row>
    <row r="866" spans="7:10" x14ac:dyDescent="0.2">
      <c r="G866" s="3"/>
      <c r="H866" s="3"/>
      <c r="I866" s="3"/>
      <c r="J866" s="3"/>
    </row>
    <row r="867" spans="7:10" x14ac:dyDescent="0.2">
      <c r="G867" s="3"/>
      <c r="H867" s="3"/>
      <c r="I867" s="3"/>
      <c r="J867" s="3"/>
    </row>
    <row r="868" spans="7:10" x14ac:dyDescent="0.2">
      <c r="G868" s="3"/>
      <c r="H868" s="3"/>
      <c r="I868" s="3"/>
      <c r="J868" s="3"/>
    </row>
    <row r="869" spans="7:10" x14ac:dyDescent="0.2">
      <c r="G869" s="3"/>
      <c r="H869" s="3"/>
      <c r="I869" s="3"/>
      <c r="J869" s="3"/>
    </row>
    <row r="870" spans="7:10" x14ac:dyDescent="0.2">
      <c r="G870" s="3"/>
      <c r="H870" s="3"/>
      <c r="I870" s="3"/>
      <c r="J870" s="3"/>
    </row>
    <row r="871" spans="7:10" x14ac:dyDescent="0.2">
      <c r="G871" s="3"/>
      <c r="H871" s="3"/>
      <c r="I871" s="3"/>
      <c r="J871" s="3"/>
    </row>
    <row r="872" spans="7:10" x14ac:dyDescent="0.2">
      <c r="G872" s="3"/>
      <c r="H872" s="3"/>
      <c r="I872" s="3"/>
      <c r="J872" s="3"/>
    </row>
    <row r="873" spans="7:10" x14ac:dyDescent="0.2">
      <c r="G873" s="3"/>
      <c r="H873" s="3"/>
      <c r="I873" s="3"/>
      <c r="J873" s="3"/>
    </row>
    <row r="874" spans="7:10" x14ac:dyDescent="0.2">
      <c r="G874" s="3"/>
      <c r="H874" s="3"/>
      <c r="I874" s="3"/>
      <c r="J874" s="3"/>
    </row>
    <row r="875" spans="7:10" x14ac:dyDescent="0.2">
      <c r="G875" s="3"/>
      <c r="H875" s="3"/>
      <c r="I875" s="3"/>
      <c r="J875" s="3"/>
    </row>
    <row r="876" spans="7:10" x14ac:dyDescent="0.2">
      <c r="G876" s="3"/>
      <c r="H876" s="3"/>
      <c r="I876" s="3"/>
      <c r="J876" s="3"/>
    </row>
    <row r="877" spans="7:10" x14ac:dyDescent="0.2">
      <c r="G877" s="3"/>
      <c r="H877" s="3"/>
      <c r="I877" s="3"/>
      <c r="J877" s="3"/>
    </row>
    <row r="878" spans="7:10" x14ac:dyDescent="0.2">
      <c r="G878" s="3"/>
      <c r="H878" s="3"/>
      <c r="I878" s="3"/>
      <c r="J878" s="3"/>
    </row>
    <row r="879" spans="7:10" x14ac:dyDescent="0.2">
      <c r="G879" s="3"/>
      <c r="H879" s="3"/>
      <c r="I879" s="3"/>
      <c r="J879" s="3"/>
    </row>
    <row r="880" spans="7:10" x14ac:dyDescent="0.2">
      <c r="G880" s="3"/>
      <c r="H880" s="3"/>
      <c r="I880" s="3"/>
      <c r="J880" s="3"/>
    </row>
    <row r="881" spans="7:10" x14ac:dyDescent="0.2">
      <c r="G881" s="3"/>
      <c r="H881" s="3"/>
      <c r="I881" s="3"/>
      <c r="J881" s="3"/>
    </row>
    <row r="882" spans="7:10" x14ac:dyDescent="0.2">
      <c r="G882" s="3"/>
      <c r="H882" s="3"/>
      <c r="I882" s="3"/>
      <c r="J882" s="3"/>
    </row>
    <row r="883" spans="7:10" x14ac:dyDescent="0.2">
      <c r="G883" s="3"/>
      <c r="H883" s="3"/>
      <c r="I883" s="3"/>
      <c r="J883" s="3"/>
    </row>
    <row r="884" spans="7:10" x14ac:dyDescent="0.2">
      <c r="G884" s="3"/>
      <c r="H884" s="3"/>
      <c r="I884" s="3"/>
      <c r="J884" s="3"/>
    </row>
    <row r="885" spans="7:10" x14ac:dyDescent="0.2">
      <c r="G885" s="3"/>
      <c r="H885" s="3"/>
      <c r="I885" s="3"/>
      <c r="J885" s="3"/>
    </row>
    <row r="886" spans="7:10" x14ac:dyDescent="0.2">
      <c r="G886" s="3"/>
      <c r="H886" s="3"/>
      <c r="I886" s="3"/>
      <c r="J886" s="3"/>
    </row>
    <row r="887" spans="7:10" x14ac:dyDescent="0.2">
      <c r="G887" s="3"/>
      <c r="H887" s="3"/>
      <c r="I887" s="3"/>
      <c r="J887" s="3"/>
    </row>
    <row r="888" spans="7:10" x14ac:dyDescent="0.2">
      <c r="G888" s="3"/>
      <c r="H888" s="3"/>
      <c r="I888" s="3"/>
      <c r="J888" s="3"/>
    </row>
    <row r="889" spans="7:10" x14ac:dyDescent="0.2">
      <c r="G889" s="3"/>
      <c r="H889" s="3"/>
      <c r="I889" s="3"/>
      <c r="J889" s="3"/>
    </row>
    <row r="890" spans="7:10" x14ac:dyDescent="0.2">
      <c r="G890" s="3"/>
      <c r="H890" s="3"/>
      <c r="I890" s="3"/>
      <c r="J890" s="3"/>
    </row>
    <row r="891" spans="7:10" x14ac:dyDescent="0.2">
      <c r="G891" s="3"/>
      <c r="H891" s="3"/>
      <c r="I891" s="3"/>
      <c r="J891" s="3"/>
    </row>
    <row r="892" spans="7:10" x14ac:dyDescent="0.2">
      <c r="G892" s="3"/>
      <c r="H892" s="3"/>
      <c r="I892" s="3"/>
      <c r="J892" s="3"/>
    </row>
    <row r="893" spans="7:10" x14ac:dyDescent="0.2">
      <c r="G893" s="3"/>
      <c r="H893" s="3"/>
      <c r="I893" s="3"/>
      <c r="J893" s="3"/>
    </row>
    <row r="894" spans="7:10" x14ac:dyDescent="0.2">
      <c r="G894" s="3"/>
      <c r="H894" s="3"/>
      <c r="I894" s="3"/>
      <c r="J894" s="3"/>
    </row>
    <row r="895" spans="7:10" x14ac:dyDescent="0.2">
      <c r="G895" s="3"/>
      <c r="H895" s="3"/>
      <c r="I895" s="3"/>
      <c r="J895" s="3"/>
    </row>
    <row r="896" spans="7:10" x14ac:dyDescent="0.2">
      <c r="G896" s="3"/>
      <c r="H896" s="3"/>
      <c r="I896" s="3"/>
      <c r="J896" s="3"/>
    </row>
    <row r="897" spans="7:10" x14ac:dyDescent="0.2">
      <c r="G897" s="3"/>
      <c r="H897" s="3"/>
      <c r="I897" s="3"/>
      <c r="J897" s="3"/>
    </row>
    <row r="898" spans="7:10" x14ac:dyDescent="0.2">
      <c r="G898" s="3"/>
      <c r="H898" s="3"/>
      <c r="I898" s="3"/>
      <c r="J898" s="3"/>
    </row>
    <row r="899" spans="7:10" x14ac:dyDescent="0.2">
      <c r="G899" s="3"/>
      <c r="H899" s="3"/>
      <c r="I899" s="3"/>
      <c r="J899" s="3"/>
    </row>
    <row r="900" spans="7:10" x14ac:dyDescent="0.2">
      <c r="G900" s="3"/>
      <c r="H900" s="3"/>
      <c r="I900" s="3"/>
      <c r="J900" s="3"/>
    </row>
    <row r="901" spans="7:10" x14ac:dyDescent="0.2">
      <c r="G901" s="3"/>
      <c r="H901" s="3"/>
      <c r="I901" s="3"/>
      <c r="J901" s="3"/>
    </row>
    <row r="902" spans="7:10" x14ac:dyDescent="0.2">
      <c r="G902" s="3"/>
      <c r="H902" s="3"/>
      <c r="I902" s="3"/>
      <c r="J902" s="3"/>
    </row>
    <row r="903" spans="7:10" x14ac:dyDescent="0.2">
      <c r="G903" s="3"/>
      <c r="H903" s="3"/>
      <c r="I903" s="3"/>
      <c r="J903" s="3"/>
    </row>
    <row r="904" spans="7:10" x14ac:dyDescent="0.2">
      <c r="G904" s="3"/>
      <c r="H904" s="3"/>
      <c r="I904" s="3"/>
      <c r="J904" s="3"/>
    </row>
    <row r="905" spans="7:10" x14ac:dyDescent="0.2">
      <c r="G905" s="3"/>
      <c r="H905" s="3"/>
      <c r="I905" s="3"/>
      <c r="J905" s="3"/>
    </row>
    <row r="906" spans="7:10" x14ac:dyDescent="0.2">
      <c r="G906" s="3"/>
      <c r="H906" s="3"/>
      <c r="I906" s="3"/>
      <c r="J906" s="3"/>
    </row>
    <row r="907" spans="7:10" x14ac:dyDescent="0.2">
      <c r="G907" s="3"/>
      <c r="H907" s="3"/>
      <c r="I907" s="3"/>
      <c r="J907" s="3"/>
    </row>
    <row r="908" spans="7:10" x14ac:dyDescent="0.2">
      <c r="G908" s="3"/>
      <c r="H908" s="3"/>
      <c r="I908" s="3"/>
      <c r="J908" s="3"/>
    </row>
    <row r="909" spans="7:10" x14ac:dyDescent="0.2">
      <c r="G909" s="3"/>
      <c r="H909" s="3"/>
      <c r="I909" s="3"/>
      <c r="J909" s="3"/>
    </row>
    <row r="910" spans="7:10" x14ac:dyDescent="0.2">
      <c r="G910" s="3"/>
      <c r="H910" s="3"/>
      <c r="I910" s="3"/>
      <c r="J910" s="3"/>
    </row>
    <row r="911" spans="7:10" x14ac:dyDescent="0.2">
      <c r="G911" s="3"/>
      <c r="H911" s="3"/>
      <c r="I911" s="3"/>
      <c r="J911" s="3"/>
    </row>
    <row r="912" spans="7:10" x14ac:dyDescent="0.2">
      <c r="G912" s="3"/>
      <c r="H912" s="3"/>
      <c r="I912" s="3"/>
      <c r="J912" s="3"/>
    </row>
    <row r="913" spans="7:10" x14ac:dyDescent="0.2">
      <c r="G913" s="3"/>
      <c r="H913" s="3"/>
      <c r="I913" s="3"/>
      <c r="J913" s="3"/>
    </row>
    <row r="914" spans="7:10" x14ac:dyDescent="0.2">
      <c r="G914" s="3"/>
      <c r="H914" s="3"/>
      <c r="I914" s="3"/>
      <c r="J914" s="3"/>
    </row>
    <row r="915" spans="7:10" x14ac:dyDescent="0.2">
      <c r="G915" s="3"/>
      <c r="H915" s="3"/>
      <c r="I915" s="3"/>
      <c r="J915" s="3"/>
    </row>
    <row r="916" spans="7:10" x14ac:dyDescent="0.2">
      <c r="G916" s="3"/>
      <c r="H916" s="3"/>
      <c r="I916" s="3"/>
      <c r="J916" s="3"/>
    </row>
    <row r="917" spans="7:10" x14ac:dyDescent="0.2">
      <c r="G917" s="3"/>
      <c r="H917" s="3"/>
      <c r="I917" s="3"/>
      <c r="J917" s="3"/>
    </row>
    <row r="918" spans="7:10" x14ac:dyDescent="0.2">
      <c r="G918" s="3"/>
      <c r="H918" s="3"/>
      <c r="I918" s="3"/>
      <c r="J918" s="3"/>
    </row>
    <row r="919" spans="7:10" x14ac:dyDescent="0.2">
      <c r="G919" s="3"/>
      <c r="H919" s="3"/>
      <c r="I919" s="3"/>
      <c r="J919" s="3"/>
    </row>
    <row r="920" spans="7:10" x14ac:dyDescent="0.2">
      <c r="G920" s="3"/>
      <c r="H920" s="3"/>
      <c r="I920" s="3"/>
      <c r="J920" s="3"/>
    </row>
    <row r="921" spans="7:10" x14ac:dyDescent="0.2">
      <c r="G921" s="3"/>
      <c r="H921" s="3"/>
      <c r="I921" s="3"/>
      <c r="J921" s="3"/>
    </row>
    <row r="922" spans="7:10" x14ac:dyDescent="0.2">
      <c r="G922" s="3"/>
      <c r="H922" s="3"/>
      <c r="I922" s="3"/>
      <c r="J922" s="3"/>
    </row>
    <row r="923" spans="7:10" x14ac:dyDescent="0.2">
      <c r="G923" s="3"/>
      <c r="H923" s="3"/>
      <c r="I923" s="3"/>
      <c r="J923" s="3"/>
    </row>
    <row r="924" spans="7:10" x14ac:dyDescent="0.2">
      <c r="G924" s="3"/>
      <c r="H924" s="3"/>
      <c r="I924" s="3"/>
      <c r="J924" s="3"/>
    </row>
    <row r="925" spans="7:10" x14ac:dyDescent="0.2">
      <c r="G925" s="3"/>
      <c r="H925" s="3"/>
      <c r="I925" s="3"/>
      <c r="J925" s="3"/>
    </row>
    <row r="926" spans="7:10" x14ac:dyDescent="0.2">
      <c r="G926" s="3"/>
      <c r="H926" s="3"/>
      <c r="I926" s="3"/>
      <c r="J926" s="3"/>
    </row>
    <row r="927" spans="7:10" x14ac:dyDescent="0.2">
      <c r="G927" s="3"/>
      <c r="H927" s="3"/>
      <c r="I927" s="3"/>
      <c r="J927" s="3"/>
    </row>
    <row r="928" spans="7:10" x14ac:dyDescent="0.2">
      <c r="G928" s="3"/>
      <c r="H928" s="3"/>
      <c r="I928" s="3"/>
      <c r="J928" s="3"/>
    </row>
    <row r="929" spans="7:10" x14ac:dyDescent="0.2">
      <c r="G929" s="3"/>
      <c r="H929" s="3"/>
      <c r="I929" s="3"/>
      <c r="J929" s="3"/>
    </row>
    <row r="930" spans="7:10" x14ac:dyDescent="0.2">
      <c r="G930" s="3"/>
      <c r="H930" s="3"/>
      <c r="I930" s="3"/>
      <c r="J930" s="3"/>
    </row>
    <row r="931" spans="7:10" x14ac:dyDescent="0.2">
      <c r="G931" s="3"/>
      <c r="H931" s="3"/>
      <c r="I931" s="3"/>
      <c r="J931" s="3"/>
    </row>
    <row r="932" spans="7:10" x14ac:dyDescent="0.2">
      <c r="G932" s="3"/>
      <c r="H932" s="3"/>
      <c r="I932" s="3"/>
      <c r="J932" s="3"/>
    </row>
    <row r="933" spans="7:10" x14ac:dyDescent="0.2">
      <c r="G933" s="3"/>
      <c r="H933" s="3"/>
      <c r="I933" s="3"/>
      <c r="J933" s="3"/>
    </row>
    <row r="934" spans="7:10" x14ac:dyDescent="0.2">
      <c r="G934" s="3"/>
      <c r="H934" s="3"/>
      <c r="I934" s="3"/>
      <c r="J934" s="3"/>
    </row>
    <row r="935" spans="7:10" x14ac:dyDescent="0.2">
      <c r="G935" s="3"/>
      <c r="H935" s="3"/>
      <c r="I935" s="3"/>
      <c r="J935" s="3"/>
    </row>
    <row r="936" spans="7:10" x14ac:dyDescent="0.2">
      <c r="G936" s="3"/>
      <c r="H936" s="3"/>
      <c r="I936" s="3"/>
      <c r="J936" s="3"/>
    </row>
    <row r="937" spans="7:10" x14ac:dyDescent="0.2">
      <c r="G937" s="3"/>
      <c r="H937" s="3"/>
      <c r="I937" s="3"/>
      <c r="J937" s="3"/>
    </row>
    <row r="938" spans="7:10" x14ac:dyDescent="0.2">
      <c r="G938" s="3"/>
      <c r="H938" s="3"/>
      <c r="I938" s="3"/>
      <c r="J938" s="3"/>
    </row>
    <row r="939" spans="7:10" x14ac:dyDescent="0.2">
      <c r="G939" s="3"/>
      <c r="H939" s="3"/>
      <c r="I939" s="3"/>
      <c r="J939" s="3"/>
    </row>
    <row r="940" spans="7:10" x14ac:dyDescent="0.2">
      <c r="G940" s="3"/>
      <c r="H940" s="3"/>
      <c r="I940" s="3"/>
      <c r="J940" s="3"/>
    </row>
    <row r="941" spans="7:10" x14ac:dyDescent="0.2">
      <c r="G941" s="3"/>
      <c r="H941" s="3"/>
      <c r="I941" s="3"/>
      <c r="J941" s="3"/>
    </row>
    <row r="942" spans="7:10" x14ac:dyDescent="0.2">
      <c r="G942" s="3"/>
      <c r="H942" s="3"/>
      <c r="I942" s="3"/>
      <c r="J942" s="3"/>
    </row>
    <row r="943" spans="7:10" x14ac:dyDescent="0.2">
      <c r="G943" s="3"/>
      <c r="H943" s="3"/>
      <c r="I943" s="3"/>
      <c r="J943" s="3"/>
    </row>
    <row r="944" spans="7:10" x14ac:dyDescent="0.2">
      <c r="G944" s="3"/>
      <c r="H944" s="3"/>
      <c r="I944" s="3"/>
      <c r="J944" s="3"/>
    </row>
    <row r="945" spans="7:10" x14ac:dyDescent="0.2">
      <c r="G945" s="3"/>
      <c r="H945" s="3"/>
      <c r="I945" s="3"/>
      <c r="J945" s="3"/>
    </row>
    <row r="946" spans="7:10" x14ac:dyDescent="0.2">
      <c r="G946" s="3"/>
      <c r="H946" s="3"/>
      <c r="I946" s="3"/>
      <c r="J946" s="3"/>
    </row>
    <row r="947" spans="7:10" x14ac:dyDescent="0.2">
      <c r="G947" s="3"/>
      <c r="H947" s="3"/>
      <c r="I947" s="3"/>
      <c r="J947" s="3"/>
    </row>
    <row r="948" spans="7:10" x14ac:dyDescent="0.2">
      <c r="G948" s="3"/>
      <c r="H948" s="3"/>
      <c r="I948" s="3"/>
      <c r="J948" s="3"/>
    </row>
    <row r="949" spans="7:10" x14ac:dyDescent="0.2">
      <c r="G949" s="3"/>
      <c r="H949" s="3"/>
      <c r="I949" s="3"/>
      <c r="J949" s="3"/>
    </row>
    <row r="950" spans="7:10" x14ac:dyDescent="0.2">
      <c r="G950" s="3"/>
      <c r="H950" s="3"/>
      <c r="I950" s="3"/>
      <c r="J950" s="3"/>
    </row>
    <row r="951" spans="7:10" x14ac:dyDescent="0.2">
      <c r="G951" s="3"/>
      <c r="H951" s="3"/>
      <c r="I951" s="3"/>
      <c r="J951" s="3"/>
    </row>
    <row r="952" spans="7:10" x14ac:dyDescent="0.2">
      <c r="G952" s="3"/>
      <c r="H952" s="3"/>
      <c r="I952" s="3"/>
      <c r="J952" s="3"/>
    </row>
    <row r="953" spans="7:10" x14ac:dyDescent="0.2">
      <c r="G953" s="3"/>
      <c r="H953" s="3"/>
      <c r="I953" s="3"/>
      <c r="J953" s="3"/>
    </row>
    <row r="954" spans="7:10" x14ac:dyDescent="0.2">
      <c r="G954" s="3"/>
      <c r="H954" s="3"/>
      <c r="I954" s="3"/>
      <c r="J954" s="3"/>
    </row>
    <row r="955" spans="7:10" x14ac:dyDescent="0.2">
      <c r="G955" s="3"/>
      <c r="H955" s="3"/>
      <c r="I955" s="3"/>
      <c r="J955" s="3"/>
    </row>
    <row r="956" spans="7:10" x14ac:dyDescent="0.2">
      <c r="G956" s="3"/>
      <c r="H956" s="3"/>
      <c r="I956" s="3"/>
      <c r="J956" s="3"/>
    </row>
    <row r="957" spans="7:10" x14ac:dyDescent="0.2">
      <c r="G957" s="3"/>
      <c r="H957" s="3"/>
      <c r="I957" s="3"/>
      <c r="J957" s="3"/>
    </row>
    <row r="958" spans="7:10" x14ac:dyDescent="0.2">
      <c r="G958" s="3"/>
      <c r="H958" s="3"/>
      <c r="I958" s="3"/>
      <c r="J958" s="3"/>
    </row>
    <row r="959" spans="7:10" x14ac:dyDescent="0.2">
      <c r="G959" s="3"/>
      <c r="H959" s="3"/>
      <c r="I959" s="3"/>
      <c r="J959" s="3"/>
    </row>
    <row r="960" spans="7:10" x14ac:dyDescent="0.2">
      <c r="G960" s="3"/>
      <c r="H960" s="3"/>
      <c r="I960" s="3"/>
      <c r="J960" s="3"/>
    </row>
    <row r="961" spans="7:10" x14ac:dyDescent="0.2">
      <c r="G961" s="3"/>
      <c r="H961" s="3"/>
      <c r="I961" s="3"/>
      <c r="J961" s="3"/>
    </row>
    <row r="962" spans="7:10" x14ac:dyDescent="0.2">
      <c r="G962" s="3"/>
      <c r="H962" s="3"/>
      <c r="I962" s="3"/>
      <c r="J962" s="3"/>
    </row>
    <row r="963" spans="7:10" x14ac:dyDescent="0.2">
      <c r="G963" s="3"/>
      <c r="H963" s="3"/>
      <c r="I963" s="3"/>
      <c r="J963" s="3"/>
    </row>
    <row r="964" spans="7:10" x14ac:dyDescent="0.2">
      <c r="G964" s="3"/>
      <c r="H964" s="3"/>
      <c r="I964" s="3"/>
      <c r="J964" s="3"/>
    </row>
    <row r="965" spans="7:10" x14ac:dyDescent="0.2">
      <c r="G965" s="3"/>
      <c r="H965" s="3"/>
      <c r="I965" s="3"/>
      <c r="J965" s="3"/>
    </row>
    <row r="966" spans="7:10" x14ac:dyDescent="0.2">
      <c r="G966" s="3"/>
      <c r="H966" s="3"/>
      <c r="I966" s="3"/>
      <c r="J966" s="3"/>
    </row>
    <row r="967" spans="7:10" x14ac:dyDescent="0.2">
      <c r="G967" s="3"/>
      <c r="H967" s="3"/>
      <c r="I967" s="3"/>
      <c r="J967" s="3"/>
    </row>
    <row r="968" spans="7:10" x14ac:dyDescent="0.2">
      <c r="G968" s="3"/>
      <c r="H968" s="3"/>
      <c r="I968" s="3"/>
      <c r="J968" s="3"/>
    </row>
    <row r="969" spans="7:10" x14ac:dyDescent="0.2">
      <c r="G969" s="3"/>
      <c r="H969" s="3"/>
      <c r="I969" s="3"/>
      <c r="J969" s="3"/>
    </row>
    <row r="970" spans="7:10" x14ac:dyDescent="0.2">
      <c r="G970" s="3"/>
      <c r="H970" s="3"/>
      <c r="I970" s="3"/>
      <c r="J970" s="3"/>
    </row>
    <row r="971" spans="7:10" x14ac:dyDescent="0.2">
      <c r="G971" s="3"/>
      <c r="H971" s="3"/>
      <c r="I971" s="3"/>
      <c r="J971" s="3"/>
    </row>
    <row r="972" spans="7:10" x14ac:dyDescent="0.2">
      <c r="G972" s="3"/>
      <c r="H972" s="3"/>
      <c r="I972" s="3"/>
      <c r="J972" s="3"/>
    </row>
    <row r="973" spans="7:10" x14ac:dyDescent="0.2">
      <c r="G973" s="3"/>
      <c r="H973" s="3"/>
      <c r="I973" s="3"/>
      <c r="J973" s="3"/>
    </row>
    <row r="974" spans="7:10" x14ac:dyDescent="0.2">
      <c r="G974" s="3"/>
      <c r="H974" s="3"/>
      <c r="I974" s="3"/>
      <c r="J974" s="3"/>
    </row>
    <row r="975" spans="7:10" x14ac:dyDescent="0.2">
      <c r="G975" s="3"/>
      <c r="H975" s="3"/>
      <c r="I975" s="3"/>
      <c r="J975" s="3"/>
    </row>
    <row r="976" spans="7:10" x14ac:dyDescent="0.2">
      <c r="G976" s="3"/>
      <c r="H976" s="3"/>
      <c r="I976" s="3"/>
      <c r="J976" s="3"/>
    </row>
    <row r="977" spans="7:10" x14ac:dyDescent="0.2">
      <c r="G977" s="3"/>
      <c r="H977" s="3"/>
      <c r="I977" s="3"/>
      <c r="J977" s="3"/>
    </row>
    <row r="978" spans="7:10" x14ac:dyDescent="0.2">
      <c r="G978" s="3"/>
      <c r="H978" s="3"/>
      <c r="I978" s="3"/>
      <c r="J978" s="3"/>
    </row>
    <row r="979" spans="7:10" x14ac:dyDescent="0.2">
      <c r="G979" s="3"/>
      <c r="H979" s="3"/>
      <c r="I979" s="3"/>
      <c r="J979" s="3"/>
    </row>
    <row r="980" spans="7:10" x14ac:dyDescent="0.2">
      <c r="G980" s="3"/>
      <c r="H980" s="3"/>
      <c r="I980" s="3"/>
      <c r="J980" s="3"/>
    </row>
    <row r="981" spans="7:10" x14ac:dyDescent="0.2">
      <c r="G981" s="3"/>
      <c r="H981" s="3"/>
      <c r="I981" s="3"/>
      <c r="J981" s="3"/>
    </row>
    <row r="982" spans="7:10" x14ac:dyDescent="0.2">
      <c r="G982" s="3"/>
      <c r="H982" s="3"/>
      <c r="I982" s="3"/>
      <c r="J982" s="3"/>
    </row>
    <row r="983" spans="7:10" x14ac:dyDescent="0.2">
      <c r="G983" s="3"/>
      <c r="H983" s="3"/>
      <c r="I983" s="3"/>
      <c r="J983" s="3"/>
    </row>
    <row r="984" spans="7:10" x14ac:dyDescent="0.2">
      <c r="G984" s="3"/>
      <c r="H984" s="3"/>
      <c r="I984" s="3"/>
      <c r="J984" s="3"/>
    </row>
    <row r="985" spans="7:10" x14ac:dyDescent="0.2">
      <c r="G985" s="3"/>
      <c r="H985" s="3"/>
      <c r="I985" s="3"/>
      <c r="J985" s="3"/>
    </row>
    <row r="986" spans="7:10" x14ac:dyDescent="0.2">
      <c r="G986" s="3"/>
      <c r="H986" s="3"/>
      <c r="I986" s="3"/>
      <c r="J986" s="3"/>
    </row>
    <row r="987" spans="7:10" x14ac:dyDescent="0.2">
      <c r="G987" s="3"/>
      <c r="H987" s="3"/>
      <c r="I987" s="3"/>
      <c r="J987" s="3"/>
    </row>
    <row r="988" spans="7:10" x14ac:dyDescent="0.2">
      <c r="G988" s="3"/>
      <c r="H988" s="3"/>
      <c r="I988" s="3"/>
      <c r="J988" s="3"/>
    </row>
    <row r="989" spans="7:10" x14ac:dyDescent="0.2">
      <c r="G989" s="3"/>
      <c r="H989" s="3"/>
      <c r="I989" s="3"/>
      <c r="J989" s="3"/>
    </row>
    <row r="990" spans="7:10" x14ac:dyDescent="0.2">
      <c r="G990" s="3"/>
      <c r="H990" s="3"/>
      <c r="I990" s="3"/>
      <c r="J990" s="3"/>
    </row>
    <row r="991" spans="7:10" x14ac:dyDescent="0.2">
      <c r="G991" s="3"/>
      <c r="H991" s="3"/>
      <c r="I991" s="3"/>
      <c r="J991" s="3"/>
    </row>
    <row r="992" spans="7:10" x14ac:dyDescent="0.2">
      <c r="G992" s="3"/>
      <c r="H992" s="3"/>
      <c r="I992" s="3"/>
      <c r="J992" s="3"/>
    </row>
    <row r="993" spans="7:10" x14ac:dyDescent="0.2">
      <c r="G993" s="3"/>
      <c r="H993" s="3"/>
      <c r="I993" s="3"/>
      <c r="J993" s="3"/>
    </row>
    <row r="994" spans="7:10" x14ac:dyDescent="0.2">
      <c r="G994" s="3"/>
      <c r="H994" s="3"/>
      <c r="I994" s="3"/>
      <c r="J994" s="3"/>
    </row>
    <row r="995" spans="7:10" x14ac:dyDescent="0.2">
      <c r="G995" s="3"/>
      <c r="H995" s="3"/>
      <c r="I995" s="3"/>
      <c r="J995" s="3"/>
    </row>
    <row r="996" spans="7:10" x14ac:dyDescent="0.2">
      <c r="G996" s="3"/>
      <c r="H996" s="3"/>
      <c r="I996" s="3"/>
      <c r="J996" s="3"/>
    </row>
    <row r="997" spans="7:10" x14ac:dyDescent="0.2">
      <c r="G997" s="3"/>
      <c r="H997" s="3"/>
      <c r="I997" s="3"/>
      <c r="J997" s="3"/>
    </row>
    <row r="998" spans="7:10" x14ac:dyDescent="0.2">
      <c r="G998" s="3"/>
      <c r="H998" s="3"/>
      <c r="I998" s="3"/>
      <c r="J998" s="3"/>
    </row>
    <row r="999" spans="7:10" x14ac:dyDescent="0.2">
      <c r="G999" s="3"/>
      <c r="H999" s="3"/>
      <c r="I999" s="3"/>
      <c r="J999" s="3"/>
    </row>
    <row r="1000" spans="7:10" x14ac:dyDescent="0.2">
      <c r="G1000" s="3"/>
      <c r="H1000" s="3"/>
      <c r="I1000" s="3"/>
      <c r="J1000" s="3"/>
    </row>
    <row r="1001" spans="7:10" x14ac:dyDescent="0.2">
      <c r="G1001" s="3"/>
      <c r="H1001" s="3"/>
      <c r="I1001" s="3"/>
      <c r="J1001" s="3"/>
    </row>
    <row r="1002" spans="7:10" x14ac:dyDescent="0.2">
      <c r="G1002" s="3"/>
      <c r="H1002" s="3"/>
      <c r="I1002" s="3"/>
      <c r="J1002" s="3"/>
    </row>
    <row r="1003" spans="7:10" x14ac:dyDescent="0.2">
      <c r="G1003" s="3"/>
      <c r="H1003" s="3"/>
      <c r="I1003" s="3"/>
      <c r="J1003" s="3"/>
    </row>
    <row r="1004" spans="7:10" x14ac:dyDescent="0.2">
      <c r="G1004" s="3"/>
      <c r="H1004" s="3"/>
      <c r="I1004" s="3"/>
      <c r="J1004" s="3"/>
    </row>
    <row r="1005" spans="7:10" x14ac:dyDescent="0.2">
      <c r="G1005" s="3"/>
      <c r="H1005" s="3"/>
      <c r="I1005" s="3"/>
      <c r="J1005" s="3"/>
    </row>
    <row r="1006" spans="7:10" x14ac:dyDescent="0.2">
      <c r="G1006" s="3"/>
      <c r="H1006" s="3"/>
      <c r="I1006" s="3"/>
      <c r="J1006" s="3"/>
    </row>
    <row r="1007" spans="7:10" x14ac:dyDescent="0.2">
      <c r="G1007" s="3"/>
      <c r="H1007" s="3"/>
      <c r="I1007" s="3"/>
      <c r="J1007" s="3"/>
    </row>
    <row r="1008" spans="7:10" x14ac:dyDescent="0.2">
      <c r="G1008" s="3"/>
      <c r="H1008" s="3"/>
      <c r="I1008" s="3"/>
      <c r="J1008" s="3"/>
    </row>
    <row r="1009" spans="7:10" x14ac:dyDescent="0.2">
      <c r="G1009" s="3"/>
      <c r="H1009" s="3"/>
      <c r="I1009" s="3"/>
      <c r="J1009" s="3"/>
    </row>
    <row r="1010" spans="7:10" x14ac:dyDescent="0.2">
      <c r="G1010" s="3"/>
      <c r="H1010" s="3"/>
      <c r="I1010" s="3"/>
      <c r="J1010" s="3"/>
    </row>
    <row r="1011" spans="7:10" x14ac:dyDescent="0.2">
      <c r="G1011" s="3"/>
      <c r="H1011" s="3"/>
      <c r="I1011" s="3"/>
      <c r="J1011" s="3"/>
    </row>
    <row r="1012" spans="7:10" x14ac:dyDescent="0.2">
      <c r="G1012" s="3"/>
      <c r="H1012" s="3"/>
      <c r="I1012" s="3"/>
      <c r="J1012" s="3"/>
    </row>
    <row r="1013" spans="7:10" x14ac:dyDescent="0.2">
      <c r="G1013" s="3"/>
      <c r="H1013" s="3"/>
      <c r="I1013" s="3"/>
      <c r="J1013" s="3"/>
    </row>
    <row r="1014" spans="7:10" x14ac:dyDescent="0.2">
      <c r="G1014" s="3"/>
      <c r="H1014" s="3"/>
      <c r="I1014" s="3"/>
      <c r="J1014" s="3"/>
    </row>
    <row r="1015" spans="7:10" x14ac:dyDescent="0.2">
      <c r="G1015" s="3"/>
      <c r="H1015" s="3"/>
      <c r="I1015" s="3"/>
      <c r="J1015" s="3"/>
    </row>
    <row r="1016" spans="7:10" x14ac:dyDescent="0.2">
      <c r="G1016" s="3"/>
      <c r="H1016" s="3"/>
      <c r="I1016" s="3"/>
      <c r="J1016" s="3"/>
    </row>
    <row r="1017" spans="7:10" x14ac:dyDescent="0.2">
      <c r="G1017" s="3"/>
      <c r="H1017" s="3"/>
      <c r="I1017" s="3"/>
      <c r="J1017" s="3"/>
    </row>
    <row r="1018" spans="7:10" x14ac:dyDescent="0.2">
      <c r="G1018" s="3"/>
      <c r="H1018" s="3"/>
      <c r="I1018" s="3"/>
      <c r="J1018" s="3"/>
    </row>
    <row r="1019" spans="7:10" x14ac:dyDescent="0.2">
      <c r="G1019" s="3"/>
      <c r="H1019" s="3"/>
      <c r="I1019" s="3"/>
      <c r="J1019" s="3"/>
    </row>
    <row r="1020" spans="7:10" x14ac:dyDescent="0.2">
      <c r="G1020" s="3"/>
      <c r="H1020" s="3"/>
      <c r="I1020" s="3"/>
      <c r="J1020" s="3"/>
    </row>
    <row r="1021" spans="7:10" x14ac:dyDescent="0.2">
      <c r="G1021" s="3"/>
      <c r="H1021" s="3"/>
      <c r="I1021" s="3"/>
      <c r="J1021" s="3"/>
    </row>
    <row r="1022" spans="7:10" x14ac:dyDescent="0.2">
      <c r="G1022" s="3"/>
      <c r="H1022" s="3"/>
      <c r="I1022" s="3"/>
      <c r="J1022" s="3"/>
    </row>
    <row r="1023" spans="7:10" x14ac:dyDescent="0.2">
      <c r="G1023" s="3"/>
      <c r="H1023" s="3"/>
      <c r="I1023" s="3"/>
      <c r="J1023" s="3"/>
    </row>
    <row r="1024" spans="7:10" x14ac:dyDescent="0.2">
      <c r="G1024" s="3"/>
      <c r="H1024" s="3"/>
      <c r="I1024" s="3"/>
      <c r="J1024" s="3"/>
    </row>
    <row r="1025" spans="7:10" x14ac:dyDescent="0.2">
      <c r="G1025" s="3"/>
      <c r="H1025" s="3"/>
      <c r="I1025" s="3"/>
      <c r="J1025" s="3"/>
    </row>
    <row r="1026" spans="7:10" x14ac:dyDescent="0.2">
      <c r="G1026" s="3"/>
      <c r="H1026" s="3"/>
      <c r="I1026" s="3"/>
      <c r="J1026" s="3"/>
    </row>
    <row r="1027" spans="7:10" x14ac:dyDescent="0.2">
      <c r="G1027" s="3"/>
      <c r="H1027" s="3"/>
      <c r="I1027" s="3"/>
      <c r="J1027" s="3"/>
    </row>
    <row r="1028" spans="7:10" x14ac:dyDescent="0.2">
      <c r="G1028" s="3"/>
      <c r="H1028" s="3"/>
      <c r="I1028" s="3"/>
      <c r="J1028" s="3"/>
    </row>
    <row r="1029" spans="7:10" x14ac:dyDescent="0.2">
      <c r="G1029" s="3"/>
      <c r="H1029" s="3"/>
      <c r="I1029" s="3"/>
      <c r="J1029" s="3"/>
    </row>
    <row r="1030" spans="7:10" x14ac:dyDescent="0.2">
      <c r="G1030" s="3"/>
      <c r="H1030" s="3"/>
      <c r="I1030" s="3"/>
      <c r="J1030" s="3"/>
    </row>
    <row r="1031" spans="7:10" x14ac:dyDescent="0.2">
      <c r="G1031" s="3"/>
      <c r="H1031" s="3"/>
      <c r="I1031" s="3"/>
      <c r="J1031" s="3"/>
    </row>
    <row r="1032" spans="7:10" x14ac:dyDescent="0.2">
      <c r="G1032" s="3"/>
      <c r="H1032" s="3"/>
      <c r="I1032" s="3"/>
      <c r="J1032" s="3"/>
    </row>
    <row r="1033" spans="7:10" x14ac:dyDescent="0.2">
      <c r="G1033" s="3"/>
      <c r="H1033" s="3"/>
      <c r="I1033" s="3"/>
      <c r="J1033" s="3"/>
    </row>
    <row r="1034" spans="7:10" x14ac:dyDescent="0.2">
      <c r="G1034" s="3"/>
      <c r="H1034" s="3"/>
      <c r="I1034" s="3"/>
      <c r="J1034" s="3"/>
    </row>
    <row r="1035" spans="7:10" x14ac:dyDescent="0.2">
      <c r="G1035" s="3"/>
      <c r="H1035" s="3"/>
      <c r="I1035" s="3"/>
      <c r="J1035" s="3"/>
    </row>
    <row r="1036" spans="7:10" x14ac:dyDescent="0.2">
      <c r="G1036" s="3"/>
      <c r="H1036" s="3"/>
      <c r="I1036" s="3"/>
      <c r="J1036" s="3"/>
    </row>
    <row r="1037" spans="7:10" x14ac:dyDescent="0.2">
      <c r="G1037" s="3"/>
      <c r="H1037" s="3"/>
      <c r="I1037" s="3"/>
      <c r="J1037" s="3"/>
    </row>
    <row r="1038" spans="7:10" x14ac:dyDescent="0.2">
      <c r="G1038" s="3"/>
      <c r="H1038" s="3"/>
      <c r="I1038" s="3"/>
      <c r="J1038" s="3"/>
    </row>
    <row r="1039" spans="7:10" x14ac:dyDescent="0.2">
      <c r="G1039" s="3"/>
      <c r="H1039" s="3"/>
      <c r="I1039" s="3"/>
      <c r="J1039" s="3"/>
    </row>
    <row r="1040" spans="7:10" x14ac:dyDescent="0.2">
      <c r="G1040" s="3"/>
      <c r="H1040" s="3"/>
      <c r="I1040" s="3"/>
      <c r="J1040" s="3"/>
    </row>
    <row r="1041" spans="7:10" x14ac:dyDescent="0.2">
      <c r="G1041" s="3"/>
      <c r="H1041" s="3"/>
      <c r="I1041" s="3"/>
      <c r="J1041" s="3"/>
    </row>
    <row r="1042" spans="7:10" x14ac:dyDescent="0.2">
      <c r="G1042" s="3"/>
      <c r="H1042" s="3"/>
      <c r="I1042" s="3"/>
      <c r="J1042" s="3"/>
    </row>
    <row r="1043" spans="7:10" x14ac:dyDescent="0.2">
      <c r="G1043" s="3"/>
      <c r="H1043" s="3"/>
      <c r="I1043" s="3"/>
      <c r="J1043" s="3"/>
    </row>
    <row r="1044" spans="7:10" x14ac:dyDescent="0.2">
      <c r="G1044" s="3"/>
      <c r="H1044" s="3"/>
      <c r="I1044" s="3"/>
      <c r="J1044" s="3"/>
    </row>
    <row r="1045" spans="7:10" x14ac:dyDescent="0.2">
      <c r="G1045" s="3"/>
      <c r="H1045" s="3"/>
      <c r="I1045" s="3"/>
      <c r="J1045" s="3"/>
    </row>
    <row r="1046" spans="7:10" x14ac:dyDescent="0.2">
      <c r="G1046" s="3"/>
      <c r="H1046" s="3"/>
      <c r="I1046" s="3"/>
      <c r="J1046" s="3"/>
    </row>
    <row r="1047" spans="7:10" x14ac:dyDescent="0.2">
      <c r="G1047" s="3"/>
      <c r="H1047" s="3"/>
      <c r="I1047" s="3"/>
      <c r="J1047" s="3"/>
    </row>
    <row r="1048" spans="7:10" x14ac:dyDescent="0.2">
      <c r="G1048" s="3"/>
      <c r="H1048" s="3"/>
      <c r="I1048" s="3"/>
      <c r="J1048" s="3"/>
    </row>
    <row r="1049" spans="7:10" x14ac:dyDescent="0.2">
      <c r="G1049" s="3"/>
      <c r="H1049" s="3"/>
      <c r="I1049" s="3"/>
      <c r="J1049" s="3"/>
    </row>
    <row r="1050" spans="7:10" x14ac:dyDescent="0.2">
      <c r="G1050" s="3"/>
      <c r="H1050" s="3"/>
      <c r="I1050" s="3"/>
      <c r="J1050" s="3"/>
    </row>
    <row r="1051" spans="7:10" x14ac:dyDescent="0.2">
      <c r="G1051" s="3"/>
      <c r="H1051" s="3"/>
      <c r="I1051" s="3"/>
      <c r="J1051" s="3"/>
    </row>
    <row r="1052" spans="7:10" x14ac:dyDescent="0.2">
      <c r="G1052" s="3"/>
      <c r="H1052" s="3"/>
      <c r="I1052" s="3"/>
      <c r="J1052" s="3"/>
    </row>
    <row r="1053" spans="7:10" x14ac:dyDescent="0.2">
      <c r="G1053" s="3"/>
      <c r="H1053" s="3"/>
      <c r="I1053" s="3"/>
      <c r="J1053" s="3"/>
    </row>
    <row r="1054" spans="7:10" x14ac:dyDescent="0.2">
      <c r="G1054" s="3"/>
      <c r="H1054" s="3"/>
      <c r="I1054" s="3"/>
      <c r="J1054" s="3"/>
    </row>
    <row r="1055" spans="7:10" x14ac:dyDescent="0.2">
      <c r="G1055" s="3"/>
      <c r="H1055" s="3"/>
      <c r="I1055" s="3"/>
      <c r="J1055" s="3"/>
    </row>
    <row r="1056" spans="7:10" x14ac:dyDescent="0.2">
      <c r="G1056" s="3"/>
      <c r="H1056" s="3"/>
      <c r="I1056" s="3"/>
      <c r="J1056" s="3"/>
    </row>
    <row r="1057" spans="7:10" x14ac:dyDescent="0.2">
      <c r="G1057" s="3"/>
      <c r="H1057" s="3"/>
      <c r="I1057" s="3"/>
      <c r="J1057" s="3"/>
    </row>
    <row r="1058" spans="7:10" x14ac:dyDescent="0.2">
      <c r="G1058" s="3"/>
      <c r="H1058" s="3"/>
      <c r="I1058" s="3"/>
      <c r="J1058" s="3"/>
    </row>
    <row r="1059" spans="7:10" x14ac:dyDescent="0.2">
      <c r="G1059" s="3"/>
      <c r="H1059" s="3"/>
      <c r="I1059" s="3"/>
      <c r="J1059" s="3"/>
    </row>
    <row r="1060" spans="7:10" x14ac:dyDescent="0.2">
      <c r="G1060" s="3"/>
      <c r="H1060" s="3"/>
      <c r="I1060" s="3"/>
      <c r="J1060" s="3"/>
    </row>
    <row r="1061" spans="7:10" x14ac:dyDescent="0.2">
      <c r="G1061" s="3"/>
      <c r="H1061" s="3"/>
      <c r="I1061" s="3"/>
      <c r="J1061" s="3"/>
    </row>
    <row r="1062" spans="7:10" x14ac:dyDescent="0.2">
      <c r="G1062" s="3"/>
      <c r="H1062" s="3"/>
      <c r="I1062" s="3"/>
      <c r="J1062" s="3"/>
    </row>
    <row r="1063" spans="7:10" x14ac:dyDescent="0.2">
      <c r="G1063" s="3"/>
      <c r="H1063" s="3"/>
      <c r="I1063" s="3"/>
      <c r="J1063" s="3"/>
    </row>
    <row r="1064" spans="7:10" x14ac:dyDescent="0.2">
      <c r="G1064" s="3"/>
      <c r="H1064" s="3"/>
      <c r="I1064" s="3"/>
      <c r="J1064" s="3"/>
    </row>
    <row r="1065" spans="7:10" x14ac:dyDescent="0.2">
      <c r="G1065" s="3"/>
      <c r="H1065" s="3"/>
      <c r="I1065" s="3"/>
      <c r="J1065" s="3"/>
    </row>
    <row r="1066" spans="7:10" x14ac:dyDescent="0.2">
      <c r="G1066" s="3"/>
      <c r="H1066" s="3"/>
      <c r="I1066" s="3"/>
      <c r="J1066" s="3"/>
    </row>
    <row r="1067" spans="7:10" x14ac:dyDescent="0.2">
      <c r="G1067" s="3"/>
      <c r="H1067" s="3"/>
      <c r="I1067" s="3"/>
      <c r="J1067" s="3"/>
    </row>
    <row r="1068" spans="7:10" x14ac:dyDescent="0.2">
      <c r="G1068" s="3"/>
      <c r="H1068" s="3"/>
      <c r="I1068" s="3"/>
      <c r="J1068" s="3"/>
    </row>
    <row r="1069" spans="7:10" x14ac:dyDescent="0.2">
      <c r="G1069" s="3"/>
      <c r="H1069" s="3"/>
      <c r="I1069" s="3"/>
      <c r="J1069" s="3"/>
    </row>
    <row r="1070" spans="7:10" x14ac:dyDescent="0.2">
      <c r="G1070" s="3"/>
      <c r="H1070" s="3"/>
      <c r="I1070" s="3"/>
      <c r="J1070" s="3"/>
    </row>
    <row r="1071" spans="7:10" x14ac:dyDescent="0.2">
      <c r="G1071" s="3"/>
      <c r="H1071" s="3"/>
      <c r="I1071" s="3"/>
      <c r="J1071" s="3"/>
    </row>
    <row r="1072" spans="7:10" x14ac:dyDescent="0.2">
      <c r="G1072" s="3"/>
      <c r="H1072" s="3"/>
      <c r="I1072" s="3"/>
      <c r="J1072" s="3"/>
    </row>
    <row r="1073" spans="7:10" x14ac:dyDescent="0.2">
      <c r="G1073" s="3"/>
      <c r="H1073" s="3"/>
      <c r="I1073" s="3"/>
      <c r="J1073" s="3"/>
    </row>
    <row r="1074" spans="7:10" x14ac:dyDescent="0.2">
      <c r="G1074" s="3"/>
      <c r="H1074" s="3"/>
      <c r="I1074" s="3"/>
      <c r="J1074" s="3"/>
    </row>
    <row r="1075" spans="7:10" x14ac:dyDescent="0.2">
      <c r="G1075" s="3"/>
      <c r="H1075" s="3"/>
      <c r="I1075" s="3"/>
      <c r="J1075" s="3"/>
    </row>
    <row r="1076" spans="7:10" x14ac:dyDescent="0.2">
      <c r="G1076" s="3"/>
      <c r="H1076" s="3"/>
      <c r="I1076" s="3"/>
      <c r="J1076" s="3"/>
    </row>
    <row r="1077" spans="7:10" x14ac:dyDescent="0.2">
      <c r="G1077" s="3"/>
      <c r="H1077" s="3"/>
      <c r="I1077" s="3"/>
      <c r="J1077" s="3"/>
    </row>
    <row r="1078" spans="7:10" x14ac:dyDescent="0.2">
      <c r="G1078" s="3"/>
      <c r="H1078" s="3"/>
      <c r="I1078" s="3"/>
      <c r="J1078" s="3"/>
    </row>
    <row r="1079" spans="7:10" x14ac:dyDescent="0.2">
      <c r="G1079" s="3"/>
      <c r="H1079" s="3"/>
      <c r="I1079" s="3"/>
      <c r="J1079" s="3"/>
    </row>
    <row r="1080" spans="7:10" x14ac:dyDescent="0.2">
      <c r="G1080" s="3"/>
      <c r="H1080" s="3"/>
      <c r="I1080" s="3"/>
      <c r="J1080" s="3"/>
    </row>
    <row r="1081" spans="7:10" x14ac:dyDescent="0.2">
      <c r="G1081" s="3"/>
      <c r="H1081" s="3"/>
      <c r="I1081" s="3"/>
      <c r="J1081" s="3"/>
    </row>
    <row r="1082" spans="7:10" x14ac:dyDescent="0.2">
      <c r="G1082" s="3"/>
      <c r="H1082" s="3"/>
      <c r="I1082" s="3"/>
      <c r="J1082" s="3"/>
    </row>
    <row r="1083" spans="7:10" x14ac:dyDescent="0.2">
      <c r="G1083" s="3"/>
      <c r="H1083" s="3"/>
      <c r="I1083" s="3"/>
      <c r="J1083" s="3"/>
    </row>
    <row r="1084" spans="7:10" x14ac:dyDescent="0.2">
      <c r="G1084" s="3"/>
      <c r="H1084" s="3"/>
      <c r="I1084" s="3"/>
      <c r="J1084" s="3"/>
    </row>
    <row r="1085" spans="7:10" x14ac:dyDescent="0.2">
      <c r="G1085" s="3"/>
      <c r="H1085" s="3"/>
      <c r="I1085" s="3"/>
      <c r="J1085" s="3"/>
    </row>
    <row r="1086" spans="7:10" x14ac:dyDescent="0.2">
      <c r="G1086" s="3"/>
      <c r="H1086" s="3"/>
      <c r="I1086" s="3"/>
      <c r="J1086" s="3"/>
    </row>
    <row r="1087" spans="7:10" x14ac:dyDescent="0.2">
      <c r="G1087" s="3"/>
      <c r="H1087" s="3"/>
      <c r="I1087" s="3"/>
      <c r="J1087" s="3"/>
    </row>
    <row r="1088" spans="7:10" x14ac:dyDescent="0.2">
      <c r="G1088" s="3"/>
      <c r="H1088" s="3"/>
      <c r="I1088" s="3"/>
      <c r="J1088" s="3"/>
    </row>
    <row r="1089" spans="7:10" x14ac:dyDescent="0.2">
      <c r="G1089" s="3"/>
      <c r="H1089" s="3"/>
      <c r="I1089" s="3"/>
      <c r="J1089" s="3"/>
    </row>
    <row r="1090" spans="7:10" x14ac:dyDescent="0.2">
      <c r="G1090" s="3"/>
      <c r="H1090" s="3"/>
      <c r="I1090" s="3"/>
      <c r="J1090" s="3"/>
    </row>
    <row r="1091" spans="7:10" x14ac:dyDescent="0.2">
      <c r="G1091" s="3"/>
      <c r="H1091" s="3"/>
      <c r="I1091" s="3"/>
      <c r="J1091" s="3"/>
    </row>
    <row r="1092" spans="7:10" x14ac:dyDescent="0.2">
      <c r="G1092" s="3"/>
      <c r="H1092" s="3"/>
      <c r="I1092" s="3"/>
      <c r="J1092" s="3"/>
    </row>
    <row r="1093" spans="7:10" x14ac:dyDescent="0.2">
      <c r="G1093" s="3"/>
      <c r="H1093" s="3"/>
      <c r="I1093" s="3"/>
      <c r="J1093" s="3"/>
    </row>
    <row r="1094" spans="7:10" x14ac:dyDescent="0.2">
      <c r="G1094" s="3"/>
      <c r="H1094" s="3"/>
      <c r="I1094" s="3"/>
      <c r="J1094" s="3"/>
    </row>
    <row r="1095" spans="7:10" x14ac:dyDescent="0.2">
      <c r="G1095" s="3"/>
      <c r="H1095" s="3"/>
      <c r="I1095" s="3"/>
      <c r="J1095" s="3"/>
    </row>
    <row r="1096" spans="7:10" x14ac:dyDescent="0.2">
      <c r="G1096" s="3"/>
      <c r="H1096" s="3"/>
      <c r="I1096" s="3"/>
      <c r="J1096" s="3"/>
    </row>
    <row r="1097" spans="7:10" x14ac:dyDescent="0.2">
      <c r="G1097" s="3"/>
      <c r="H1097" s="3"/>
      <c r="I1097" s="3"/>
      <c r="J1097" s="3"/>
    </row>
    <row r="1098" spans="7:10" x14ac:dyDescent="0.2">
      <c r="G1098" s="3"/>
      <c r="H1098" s="3"/>
      <c r="I1098" s="3"/>
      <c r="J1098" s="3"/>
    </row>
    <row r="1099" spans="7:10" x14ac:dyDescent="0.2">
      <c r="G1099" s="3"/>
      <c r="H1099" s="3"/>
      <c r="I1099" s="3"/>
      <c r="J1099" s="3"/>
    </row>
    <row r="1100" spans="7:10" x14ac:dyDescent="0.2">
      <c r="G1100" s="3"/>
      <c r="H1100" s="3"/>
      <c r="I1100" s="3"/>
      <c r="J1100" s="3"/>
    </row>
    <row r="1101" spans="7:10" x14ac:dyDescent="0.2">
      <c r="G1101" s="3"/>
      <c r="H1101" s="3"/>
      <c r="I1101" s="3"/>
      <c r="J1101" s="3"/>
    </row>
    <row r="1102" spans="7:10" x14ac:dyDescent="0.2">
      <c r="G1102" s="3"/>
      <c r="H1102" s="3"/>
      <c r="I1102" s="3"/>
      <c r="J1102" s="3"/>
    </row>
    <row r="1103" spans="7:10" x14ac:dyDescent="0.2">
      <c r="G1103" s="3"/>
      <c r="H1103" s="3"/>
      <c r="I1103" s="3"/>
      <c r="J1103" s="3"/>
    </row>
    <row r="1104" spans="7:10" x14ac:dyDescent="0.2">
      <c r="G1104" s="3"/>
      <c r="H1104" s="3"/>
      <c r="I1104" s="3"/>
      <c r="J1104" s="3"/>
    </row>
    <row r="1105" spans="7:10" x14ac:dyDescent="0.2">
      <c r="G1105" s="3"/>
      <c r="H1105" s="3"/>
      <c r="I1105" s="3"/>
      <c r="J1105" s="3"/>
    </row>
    <row r="1106" spans="7:10" x14ac:dyDescent="0.2">
      <c r="G1106" s="3"/>
      <c r="H1106" s="3"/>
      <c r="I1106" s="3"/>
      <c r="J1106" s="3"/>
    </row>
    <row r="1107" spans="7:10" x14ac:dyDescent="0.2">
      <c r="G1107" s="3"/>
      <c r="H1107" s="3"/>
      <c r="I1107" s="3"/>
      <c r="J1107" s="3"/>
    </row>
    <row r="1108" spans="7:10" x14ac:dyDescent="0.2">
      <c r="G1108" s="3"/>
      <c r="H1108" s="3"/>
      <c r="I1108" s="3"/>
      <c r="J1108" s="3"/>
    </row>
    <row r="1109" spans="7:10" x14ac:dyDescent="0.2">
      <c r="G1109" s="3"/>
      <c r="H1109" s="3"/>
      <c r="I1109" s="3"/>
      <c r="J1109" s="3"/>
    </row>
    <row r="1110" spans="7:10" x14ac:dyDescent="0.2">
      <c r="G1110" s="3"/>
      <c r="H1110" s="3"/>
      <c r="I1110" s="3"/>
      <c r="J1110" s="3"/>
    </row>
    <row r="1111" spans="7:10" x14ac:dyDescent="0.2">
      <c r="G1111" s="3"/>
      <c r="H1111" s="3"/>
      <c r="I1111" s="3"/>
      <c r="J1111" s="3"/>
    </row>
    <row r="1112" spans="7:10" x14ac:dyDescent="0.2">
      <c r="G1112" s="3"/>
      <c r="H1112" s="3"/>
      <c r="I1112" s="3"/>
      <c r="J1112" s="3"/>
    </row>
    <row r="1113" spans="7:10" x14ac:dyDescent="0.2">
      <c r="G1113" s="3"/>
      <c r="H1113" s="3"/>
      <c r="I1113" s="3"/>
      <c r="J1113" s="3"/>
    </row>
    <row r="1114" spans="7:10" x14ac:dyDescent="0.2">
      <c r="G1114" s="3"/>
      <c r="H1114" s="3"/>
      <c r="I1114" s="3"/>
      <c r="J1114" s="3"/>
    </row>
    <row r="1115" spans="7:10" x14ac:dyDescent="0.2">
      <c r="G1115" s="3"/>
      <c r="H1115" s="3"/>
      <c r="I1115" s="3"/>
      <c r="J1115" s="3"/>
    </row>
    <row r="1116" spans="7:10" x14ac:dyDescent="0.2">
      <c r="G1116" s="3"/>
      <c r="H1116" s="3"/>
      <c r="I1116" s="3"/>
      <c r="J1116" s="3"/>
    </row>
    <row r="1117" spans="7:10" x14ac:dyDescent="0.2">
      <c r="G1117" s="3"/>
      <c r="H1117" s="3"/>
      <c r="I1117" s="3"/>
      <c r="J1117" s="3"/>
    </row>
    <row r="1118" spans="7:10" x14ac:dyDescent="0.2">
      <c r="G1118" s="3"/>
      <c r="H1118" s="3"/>
      <c r="I1118" s="3"/>
      <c r="J1118" s="3"/>
    </row>
    <row r="1119" spans="7:10" x14ac:dyDescent="0.2">
      <c r="G1119" s="3"/>
      <c r="H1119" s="3"/>
      <c r="I1119" s="3"/>
      <c r="J1119" s="3"/>
    </row>
    <row r="1120" spans="7:10" x14ac:dyDescent="0.2">
      <c r="G1120" s="3"/>
      <c r="H1120" s="3"/>
      <c r="I1120" s="3"/>
      <c r="J1120" s="3"/>
    </row>
    <row r="1121" spans="7:10" x14ac:dyDescent="0.2">
      <c r="G1121" s="3"/>
      <c r="H1121" s="3"/>
      <c r="I1121" s="3"/>
      <c r="J1121" s="3"/>
    </row>
    <row r="1122" spans="7:10" x14ac:dyDescent="0.2">
      <c r="G1122" s="3"/>
      <c r="H1122" s="3"/>
      <c r="I1122" s="3"/>
      <c r="J1122" s="3"/>
    </row>
    <row r="1123" spans="7:10" x14ac:dyDescent="0.2">
      <c r="G1123" s="3"/>
      <c r="H1123" s="3"/>
      <c r="I1123" s="3"/>
      <c r="J1123" s="3"/>
    </row>
    <row r="1124" spans="7:10" x14ac:dyDescent="0.2">
      <c r="G1124" s="3"/>
      <c r="H1124" s="3"/>
      <c r="I1124" s="3"/>
      <c r="J1124" s="3"/>
    </row>
    <row r="1125" spans="7:10" x14ac:dyDescent="0.2">
      <c r="G1125" s="3"/>
      <c r="H1125" s="3"/>
      <c r="I1125" s="3"/>
      <c r="J1125" s="3"/>
    </row>
    <row r="1126" spans="7:10" x14ac:dyDescent="0.2">
      <c r="G1126" s="3"/>
      <c r="H1126" s="3"/>
      <c r="I1126" s="3"/>
      <c r="J1126" s="3"/>
    </row>
    <row r="1127" spans="7:10" x14ac:dyDescent="0.2">
      <c r="G1127" s="3"/>
      <c r="H1127" s="3"/>
      <c r="I1127" s="3"/>
      <c r="J1127" s="3"/>
    </row>
    <row r="1128" spans="7:10" x14ac:dyDescent="0.2">
      <c r="G1128" s="3"/>
      <c r="H1128" s="3"/>
      <c r="I1128" s="3"/>
      <c r="J1128" s="3"/>
    </row>
    <row r="1129" spans="7:10" x14ac:dyDescent="0.2">
      <c r="G1129" s="3"/>
      <c r="H1129" s="3"/>
      <c r="I1129" s="3"/>
      <c r="J1129" s="3"/>
    </row>
    <row r="1130" spans="7:10" x14ac:dyDescent="0.2">
      <c r="G1130" s="3"/>
      <c r="H1130" s="3"/>
      <c r="I1130" s="3"/>
      <c r="J1130" s="3"/>
    </row>
    <row r="1131" spans="7:10" x14ac:dyDescent="0.2">
      <c r="G1131" s="3"/>
      <c r="H1131" s="3"/>
      <c r="I1131" s="3"/>
      <c r="J1131" s="3"/>
    </row>
    <row r="1132" spans="7:10" x14ac:dyDescent="0.2">
      <c r="G1132" s="3"/>
      <c r="H1132" s="3"/>
      <c r="I1132" s="3"/>
      <c r="J1132" s="3"/>
    </row>
    <row r="1133" spans="7:10" x14ac:dyDescent="0.2">
      <c r="G1133" s="3"/>
      <c r="H1133" s="3"/>
      <c r="I1133" s="3"/>
      <c r="J1133" s="3"/>
    </row>
    <row r="1134" spans="7:10" x14ac:dyDescent="0.2">
      <c r="G1134" s="3"/>
      <c r="H1134" s="3"/>
      <c r="I1134" s="3"/>
      <c r="J1134" s="3"/>
    </row>
    <row r="1135" spans="7:10" x14ac:dyDescent="0.2">
      <c r="G1135" s="3"/>
      <c r="H1135" s="3"/>
      <c r="I1135" s="3"/>
      <c r="J1135" s="3"/>
    </row>
    <row r="1136" spans="7:10" x14ac:dyDescent="0.2">
      <c r="G1136" s="3"/>
      <c r="H1136" s="3"/>
      <c r="I1136" s="3"/>
      <c r="J1136" s="3"/>
    </row>
    <row r="1137" spans="7:10" x14ac:dyDescent="0.2">
      <c r="G1137" s="3"/>
      <c r="H1137" s="3"/>
      <c r="I1137" s="3"/>
      <c r="J1137" s="3"/>
    </row>
    <row r="1138" spans="7:10" x14ac:dyDescent="0.2">
      <c r="G1138" s="3"/>
      <c r="H1138" s="3"/>
      <c r="I1138" s="3"/>
      <c r="J1138" s="3"/>
    </row>
    <row r="1139" spans="7:10" x14ac:dyDescent="0.2">
      <c r="G1139" s="3"/>
      <c r="H1139" s="3"/>
      <c r="I1139" s="3"/>
      <c r="J1139" s="3"/>
    </row>
    <row r="1140" spans="7:10" x14ac:dyDescent="0.2">
      <c r="G1140" s="3"/>
      <c r="H1140" s="3"/>
      <c r="I1140" s="3"/>
      <c r="J1140" s="3"/>
    </row>
    <row r="1141" spans="7:10" x14ac:dyDescent="0.2">
      <c r="G1141" s="3"/>
      <c r="H1141" s="3"/>
      <c r="I1141" s="3"/>
      <c r="J1141" s="3"/>
    </row>
    <row r="1142" spans="7:10" x14ac:dyDescent="0.2">
      <c r="G1142" s="3"/>
      <c r="H1142" s="3"/>
      <c r="I1142" s="3"/>
      <c r="J1142" s="3"/>
    </row>
    <row r="1143" spans="7:10" x14ac:dyDescent="0.2">
      <c r="G1143" s="3"/>
      <c r="H1143" s="3"/>
      <c r="I1143" s="3"/>
      <c r="J1143" s="3"/>
    </row>
    <row r="1144" spans="7:10" x14ac:dyDescent="0.2">
      <c r="G1144" s="3"/>
      <c r="H1144" s="3"/>
      <c r="I1144" s="3"/>
      <c r="J1144" s="3"/>
    </row>
    <row r="1145" spans="7:10" x14ac:dyDescent="0.2">
      <c r="G1145" s="3"/>
      <c r="H1145" s="3"/>
      <c r="I1145" s="3"/>
      <c r="J1145" s="3"/>
    </row>
    <row r="1146" spans="7:10" x14ac:dyDescent="0.2">
      <c r="G1146" s="3"/>
      <c r="H1146" s="3"/>
      <c r="I1146" s="3"/>
      <c r="J1146" s="3"/>
    </row>
    <row r="1147" spans="7:10" x14ac:dyDescent="0.2">
      <c r="G1147" s="3"/>
      <c r="H1147" s="3"/>
      <c r="I1147" s="3"/>
      <c r="J1147" s="3"/>
    </row>
    <row r="1148" spans="7:10" x14ac:dyDescent="0.2">
      <c r="G1148" s="3"/>
      <c r="H1148" s="3"/>
      <c r="I1148" s="3"/>
      <c r="J1148" s="3"/>
    </row>
    <row r="1149" spans="7:10" x14ac:dyDescent="0.2">
      <c r="G1149" s="3"/>
      <c r="H1149" s="3"/>
      <c r="I1149" s="3"/>
      <c r="J1149" s="3"/>
    </row>
    <row r="1150" spans="7:10" x14ac:dyDescent="0.2">
      <c r="G1150" s="3"/>
      <c r="H1150" s="3"/>
      <c r="I1150" s="3"/>
      <c r="J1150" s="3"/>
    </row>
    <row r="1151" spans="7:10" x14ac:dyDescent="0.2">
      <c r="G1151" s="3"/>
      <c r="H1151" s="3"/>
      <c r="I1151" s="3"/>
      <c r="J1151" s="3"/>
    </row>
    <row r="1152" spans="7:10" x14ac:dyDescent="0.2">
      <c r="G1152" s="3"/>
      <c r="H1152" s="3"/>
      <c r="I1152" s="3"/>
      <c r="J1152" s="3"/>
    </row>
    <row r="1153" spans="7:10" x14ac:dyDescent="0.2">
      <c r="G1153" s="3"/>
      <c r="H1153" s="3"/>
      <c r="I1153" s="3"/>
      <c r="J1153" s="3"/>
    </row>
    <row r="1154" spans="7:10" x14ac:dyDescent="0.2">
      <c r="G1154" s="3"/>
      <c r="H1154" s="3"/>
      <c r="I1154" s="3"/>
      <c r="J1154" s="3"/>
    </row>
  </sheetData>
  <autoFilter ref="C1:J12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07"/>
  <sheetViews>
    <sheetView topLeftCell="A147" workbookViewId="0">
      <selection activeCell="A190" sqref="A190"/>
    </sheetView>
  </sheetViews>
  <sheetFormatPr baseColWidth="10" defaultColWidth="9.109375" defaultRowHeight="10.199999999999999" x14ac:dyDescent="0.2"/>
  <cols>
    <col min="1" max="2" width="9.109375" style="2"/>
    <col min="3" max="3" width="12.33203125" style="2" customWidth="1"/>
    <col min="4" max="4" width="30.6640625" style="2" customWidth="1"/>
    <col min="5" max="5" width="13.88671875" style="2" customWidth="1"/>
    <col min="6" max="6" width="13.44140625" style="2" customWidth="1"/>
    <col min="7" max="13" width="9.109375" style="2"/>
    <col min="14" max="14" width="29.6640625" style="2" customWidth="1"/>
    <col min="15" max="16384" width="9.109375" style="2"/>
  </cols>
  <sheetData>
    <row r="1" spans="2:11" ht="20.399999999999999" x14ac:dyDescent="0.2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2:11" x14ac:dyDescent="0.2">
      <c r="B2" s="2">
        <v>1</v>
      </c>
      <c r="C2" s="6" t="s">
        <v>120</v>
      </c>
      <c r="D2" s="6" t="s">
        <v>121</v>
      </c>
      <c r="E2" s="6">
        <v>802</v>
      </c>
      <c r="F2" s="8">
        <v>42826</v>
      </c>
      <c r="G2" s="9">
        <v>155</v>
      </c>
      <c r="H2" s="9">
        <f t="shared" ref="H2:H8" si="0">G2*0.21</f>
        <v>32.549999999999997</v>
      </c>
      <c r="I2" s="9">
        <f t="shared" ref="I2:I35" si="1">G2+H2</f>
        <v>187.55</v>
      </c>
      <c r="J2" s="9"/>
      <c r="K2" s="6"/>
    </row>
    <row r="3" spans="2:11" x14ac:dyDescent="0.2">
      <c r="B3" s="2">
        <v>2</v>
      </c>
      <c r="C3" s="6" t="s">
        <v>38</v>
      </c>
      <c r="D3" s="6" t="s">
        <v>39</v>
      </c>
      <c r="E3" s="6">
        <v>164</v>
      </c>
      <c r="F3" s="8">
        <v>42826</v>
      </c>
      <c r="G3" s="9">
        <v>15</v>
      </c>
      <c r="H3" s="9">
        <f t="shared" si="0"/>
        <v>3.15</v>
      </c>
      <c r="I3" s="9">
        <f t="shared" si="1"/>
        <v>18.149999999999999</v>
      </c>
      <c r="J3" s="9"/>
      <c r="K3" s="6"/>
    </row>
    <row r="4" spans="2:11" x14ac:dyDescent="0.2">
      <c r="B4" s="2">
        <v>3</v>
      </c>
      <c r="C4" s="6" t="s">
        <v>176</v>
      </c>
      <c r="D4" s="6" t="s">
        <v>177</v>
      </c>
      <c r="E4" s="6">
        <v>109</v>
      </c>
      <c r="F4" s="8">
        <v>42828</v>
      </c>
      <c r="G4" s="9">
        <v>6.22</v>
      </c>
      <c r="H4" s="9">
        <f t="shared" si="0"/>
        <v>1.3061999999999998</v>
      </c>
      <c r="I4" s="9">
        <f t="shared" si="1"/>
        <v>7.5261999999999993</v>
      </c>
      <c r="J4" s="9"/>
      <c r="K4" s="6"/>
    </row>
    <row r="5" spans="2:11" x14ac:dyDescent="0.2">
      <c r="B5" s="2">
        <v>4</v>
      </c>
      <c r="C5" s="6" t="s">
        <v>155</v>
      </c>
      <c r="D5" s="6" t="s">
        <v>156</v>
      </c>
      <c r="E5" s="6" t="s">
        <v>181</v>
      </c>
      <c r="F5" s="8">
        <v>42828</v>
      </c>
      <c r="G5" s="9">
        <v>204.44</v>
      </c>
      <c r="H5" s="9">
        <f t="shared" si="0"/>
        <v>42.932400000000001</v>
      </c>
      <c r="I5" s="9">
        <f t="shared" si="1"/>
        <v>247.3724</v>
      </c>
      <c r="J5" s="9"/>
      <c r="K5" s="6"/>
    </row>
    <row r="6" spans="2:11" x14ac:dyDescent="0.2">
      <c r="B6" s="2">
        <v>5</v>
      </c>
      <c r="C6" s="6" t="s">
        <v>198</v>
      </c>
      <c r="D6" s="6" t="s">
        <v>199</v>
      </c>
      <c r="E6" s="6" t="s">
        <v>200</v>
      </c>
      <c r="F6" s="8">
        <v>42828</v>
      </c>
      <c r="G6" s="9">
        <v>633</v>
      </c>
      <c r="H6" s="9">
        <f t="shared" si="0"/>
        <v>132.93</v>
      </c>
      <c r="I6" s="9">
        <f t="shared" si="1"/>
        <v>765.93000000000006</v>
      </c>
      <c r="J6" s="9"/>
      <c r="K6" s="6"/>
    </row>
    <row r="7" spans="2:11" x14ac:dyDescent="0.2">
      <c r="B7" s="2">
        <v>6</v>
      </c>
      <c r="C7" s="6" t="s">
        <v>185</v>
      </c>
      <c r="D7" s="6" t="s">
        <v>186</v>
      </c>
      <c r="E7" s="6" t="s">
        <v>187</v>
      </c>
      <c r="F7" s="8">
        <v>42829</v>
      </c>
      <c r="G7" s="9">
        <v>530</v>
      </c>
      <c r="H7" s="9">
        <f t="shared" si="0"/>
        <v>111.3</v>
      </c>
      <c r="I7" s="9">
        <f t="shared" si="1"/>
        <v>641.29999999999995</v>
      </c>
      <c r="J7" s="9"/>
      <c r="K7" s="6"/>
    </row>
    <row r="8" spans="2:11" x14ac:dyDescent="0.2">
      <c r="B8" s="2">
        <v>7</v>
      </c>
      <c r="C8" s="6" t="s">
        <v>188</v>
      </c>
      <c r="D8" s="6" t="s">
        <v>189</v>
      </c>
      <c r="E8" s="6" t="s">
        <v>190</v>
      </c>
      <c r="F8" s="8">
        <v>42829</v>
      </c>
      <c r="G8" s="9">
        <v>108.73</v>
      </c>
      <c r="H8" s="9">
        <f t="shared" si="0"/>
        <v>22.833300000000001</v>
      </c>
      <c r="I8" s="9">
        <f t="shared" si="1"/>
        <v>131.5633</v>
      </c>
      <c r="J8" s="9"/>
      <c r="K8" s="6"/>
    </row>
    <row r="9" spans="2:11" x14ac:dyDescent="0.2">
      <c r="B9" s="2">
        <v>8</v>
      </c>
      <c r="C9" s="6" t="s">
        <v>192</v>
      </c>
      <c r="D9" s="6" t="s">
        <v>193</v>
      </c>
      <c r="E9" s="6" t="s">
        <v>194</v>
      </c>
      <c r="F9" s="8">
        <v>42829</v>
      </c>
      <c r="G9" s="9">
        <v>1350</v>
      </c>
      <c r="H9" s="9"/>
      <c r="I9" s="9">
        <f t="shared" si="1"/>
        <v>1350</v>
      </c>
      <c r="J9" s="9"/>
      <c r="K9" s="6"/>
    </row>
    <row r="10" spans="2:11" x14ac:dyDescent="0.2">
      <c r="B10" s="2">
        <v>9</v>
      </c>
      <c r="C10" s="6" t="s">
        <v>24</v>
      </c>
      <c r="D10" s="6" t="s">
        <v>25</v>
      </c>
      <c r="E10" s="6">
        <v>8292</v>
      </c>
      <c r="F10" s="8">
        <v>42830</v>
      </c>
      <c r="G10" s="9">
        <v>59.99</v>
      </c>
      <c r="H10" s="9">
        <f t="shared" ref="H10:H16" si="2">G10*0.21</f>
        <v>12.597899999999999</v>
      </c>
      <c r="I10" s="9">
        <f t="shared" si="1"/>
        <v>72.587900000000005</v>
      </c>
      <c r="J10" s="9"/>
      <c r="K10" s="6"/>
    </row>
    <row r="11" spans="2:11" x14ac:dyDescent="0.2">
      <c r="B11" s="2">
        <v>10</v>
      </c>
      <c r="C11" s="6" t="s">
        <v>195</v>
      </c>
      <c r="D11" s="6" t="s">
        <v>196</v>
      </c>
      <c r="E11" s="6">
        <v>67</v>
      </c>
      <c r="F11" s="8">
        <v>42830</v>
      </c>
      <c r="G11" s="9">
        <v>82</v>
      </c>
      <c r="H11" s="9">
        <f t="shared" si="2"/>
        <v>17.22</v>
      </c>
      <c r="I11" s="9">
        <f t="shared" si="1"/>
        <v>99.22</v>
      </c>
      <c r="J11" s="9"/>
      <c r="K11" s="6"/>
    </row>
    <row r="12" spans="2:11" x14ac:dyDescent="0.2">
      <c r="B12" s="2">
        <v>11</v>
      </c>
      <c r="C12" s="6" t="s">
        <v>124</v>
      </c>
      <c r="D12" s="6" t="s">
        <v>125</v>
      </c>
      <c r="E12" s="6">
        <v>4524</v>
      </c>
      <c r="F12" s="8">
        <v>42830</v>
      </c>
      <c r="G12" s="9">
        <v>74.3</v>
      </c>
      <c r="H12" s="9">
        <f t="shared" si="2"/>
        <v>15.602999999999998</v>
      </c>
      <c r="I12" s="9">
        <f t="shared" si="1"/>
        <v>89.902999999999992</v>
      </c>
      <c r="J12" s="9"/>
      <c r="K12" s="6"/>
    </row>
    <row r="13" spans="2:11" x14ac:dyDescent="0.2">
      <c r="B13" s="2">
        <v>12</v>
      </c>
      <c r="C13" s="6" t="s">
        <v>104</v>
      </c>
      <c r="D13" s="6" t="s">
        <v>103</v>
      </c>
      <c r="E13" s="6">
        <v>1381</v>
      </c>
      <c r="F13" s="8">
        <v>42830</v>
      </c>
      <c r="G13" s="9">
        <v>214.06</v>
      </c>
      <c r="H13" s="9">
        <f t="shared" si="2"/>
        <v>44.952599999999997</v>
      </c>
      <c r="I13" s="9">
        <f t="shared" si="1"/>
        <v>259.01260000000002</v>
      </c>
      <c r="J13" s="9"/>
      <c r="K13" s="6"/>
    </row>
    <row r="14" spans="2:11" x14ac:dyDescent="0.2">
      <c r="B14" s="2">
        <v>13</v>
      </c>
      <c r="C14" s="6" t="s">
        <v>246</v>
      </c>
      <c r="D14" s="6" t="s">
        <v>247</v>
      </c>
      <c r="E14" s="6">
        <v>153</v>
      </c>
      <c r="F14" s="8">
        <v>42830</v>
      </c>
      <c r="G14" s="9">
        <v>295.89999999999998</v>
      </c>
      <c r="H14" s="9">
        <f t="shared" si="2"/>
        <v>62.138999999999996</v>
      </c>
      <c r="I14" s="9">
        <f t="shared" si="1"/>
        <v>358.03899999999999</v>
      </c>
      <c r="J14" s="9"/>
      <c r="K14" s="6"/>
    </row>
    <row r="15" spans="2:11" x14ac:dyDescent="0.2">
      <c r="B15" s="2">
        <v>14</v>
      </c>
      <c r="C15" s="6" t="s">
        <v>118</v>
      </c>
      <c r="D15" s="6" t="s">
        <v>119</v>
      </c>
      <c r="E15" s="6">
        <v>245</v>
      </c>
      <c r="F15" s="8">
        <v>42831</v>
      </c>
      <c r="G15" s="9">
        <v>150.66</v>
      </c>
      <c r="H15" s="9">
        <f t="shared" si="2"/>
        <v>31.638599999999997</v>
      </c>
      <c r="I15" s="9">
        <f t="shared" si="1"/>
        <v>182.29859999999999</v>
      </c>
      <c r="J15" s="9"/>
      <c r="K15" s="6"/>
    </row>
    <row r="16" spans="2:11" x14ac:dyDescent="0.2">
      <c r="B16" s="2">
        <v>15</v>
      </c>
      <c r="C16" s="6" t="s">
        <v>205</v>
      </c>
      <c r="D16" s="6" t="s">
        <v>204</v>
      </c>
      <c r="E16" s="6">
        <v>35</v>
      </c>
      <c r="F16" s="8">
        <v>42832</v>
      </c>
      <c r="G16" s="9">
        <v>389.78</v>
      </c>
      <c r="H16" s="9">
        <f t="shared" si="2"/>
        <v>81.853799999999993</v>
      </c>
      <c r="I16" s="9">
        <f t="shared" si="1"/>
        <v>471.63379999999995</v>
      </c>
      <c r="J16" s="9"/>
      <c r="K16" s="6"/>
    </row>
    <row r="17" spans="2:11" x14ac:dyDescent="0.2">
      <c r="B17" s="2">
        <v>16</v>
      </c>
      <c r="C17" s="6" t="s">
        <v>206</v>
      </c>
      <c r="D17" s="6" t="s">
        <v>207</v>
      </c>
      <c r="E17" s="6">
        <v>3625</v>
      </c>
      <c r="F17" s="8">
        <v>42832</v>
      </c>
      <c r="G17" s="9">
        <v>49.6</v>
      </c>
      <c r="H17" s="9">
        <v>10.41</v>
      </c>
      <c r="I17" s="9">
        <f t="shared" si="1"/>
        <v>60.010000000000005</v>
      </c>
      <c r="J17" s="9"/>
      <c r="K17" s="6"/>
    </row>
    <row r="18" spans="2:11" x14ac:dyDescent="0.2">
      <c r="B18" s="2">
        <v>17</v>
      </c>
      <c r="C18" s="6" t="s">
        <v>208</v>
      </c>
      <c r="D18" s="6" t="s">
        <v>209</v>
      </c>
      <c r="E18" s="6">
        <v>3844255</v>
      </c>
      <c r="F18" s="8">
        <v>42832</v>
      </c>
      <c r="G18" s="9">
        <v>47.69</v>
      </c>
      <c r="H18" s="9">
        <v>4.8099999999999996</v>
      </c>
      <c r="I18" s="9">
        <f t="shared" si="1"/>
        <v>52.5</v>
      </c>
      <c r="J18" s="9"/>
      <c r="K18" s="6"/>
    </row>
    <row r="19" spans="2:11" x14ac:dyDescent="0.2">
      <c r="B19" s="2">
        <v>18</v>
      </c>
      <c r="C19" s="6" t="s">
        <v>208</v>
      </c>
      <c r="D19" s="6" t="s">
        <v>209</v>
      </c>
      <c r="E19" s="6">
        <v>3844264</v>
      </c>
      <c r="F19" s="8">
        <v>42832</v>
      </c>
      <c r="G19" s="9">
        <v>47.69</v>
      </c>
      <c r="H19" s="9">
        <v>4.8099999999999996</v>
      </c>
      <c r="I19" s="9">
        <f t="shared" si="1"/>
        <v>52.5</v>
      </c>
      <c r="J19" s="9"/>
      <c r="K19" s="6"/>
    </row>
    <row r="20" spans="2:11" x14ac:dyDescent="0.2">
      <c r="B20" s="2">
        <v>19</v>
      </c>
      <c r="C20" s="6" t="s">
        <v>213</v>
      </c>
      <c r="D20" s="6" t="s">
        <v>214</v>
      </c>
      <c r="E20" s="6">
        <v>136106257</v>
      </c>
      <c r="F20" s="8">
        <v>42832</v>
      </c>
      <c r="G20" s="9">
        <v>234.55</v>
      </c>
      <c r="H20" s="9">
        <v>23.45</v>
      </c>
      <c r="I20" s="9">
        <f t="shared" si="1"/>
        <v>258</v>
      </c>
      <c r="J20" s="9"/>
      <c r="K20" s="6"/>
    </row>
    <row r="21" spans="2:11" x14ac:dyDescent="0.2">
      <c r="B21" s="2">
        <v>20</v>
      </c>
      <c r="C21" s="6" t="s">
        <v>91</v>
      </c>
      <c r="D21" s="6" t="s">
        <v>92</v>
      </c>
      <c r="E21" s="6">
        <v>15</v>
      </c>
      <c r="F21" s="8">
        <v>42835</v>
      </c>
      <c r="G21" s="9">
        <v>579.72</v>
      </c>
      <c r="H21" s="9">
        <f>G21*0.21</f>
        <v>121.74120000000001</v>
      </c>
      <c r="I21" s="9">
        <f t="shared" si="1"/>
        <v>701.46120000000008</v>
      </c>
      <c r="J21" s="9"/>
      <c r="K21" s="6"/>
    </row>
    <row r="22" spans="2:11" x14ac:dyDescent="0.2">
      <c r="B22" s="2">
        <v>21</v>
      </c>
      <c r="C22" s="6" t="s">
        <v>85</v>
      </c>
      <c r="D22" s="6" t="s">
        <v>86</v>
      </c>
      <c r="E22" s="6" t="s">
        <v>217</v>
      </c>
      <c r="F22" s="8">
        <v>42836</v>
      </c>
      <c r="G22" s="9">
        <v>636.5</v>
      </c>
      <c r="H22" s="9">
        <f>G22*0.21</f>
        <v>133.66499999999999</v>
      </c>
      <c r="I22" s="9">
        <f t="shared" si="1"/>
        <v>770.16499999999996</v>
      </c>
      <c r="J22" s="9"/>
      <c r="K22" s="6"/>
    </row>
    <row r="23" spans="2:11" x14ac:dyDescent="0.2">
      <c r="B23" s="2">
        <v>22</v>
      </c>
      <c r="C23" s="6" t="s">
        <v>223</v>
      </c>
      <c r="D23" s="6" t="s">
        <v>224</v>
      </c>
      <c r="E23" s="6" t="s">
        <v>225</v>
      </c>
      <c r="F23" s="8">
        <v>42837</v>
      </c>
      <c r="G23" s="9">
        <v>7.89</v>
      </c>
      <c r="H23" s="9">
        <f>G23*0.21</f>
        <v>1.6568999999999998</v>
      </c>
      <c r="I23" s="9">
        <f t="shared" si="1"/>
        <v>9.5468999999999991</v>
      </c>
      <c r="J23" s="9"/>
      <c r="K23" s="6"/>
    </row>
    <row r="24" spans="2:11" x14ac:dyDescent="0.2">
      <c r="B24" s="2">
        <v>23</v>
      </c>
      <c r="C24" s="6" t="s">
        <v>16</v>
      </c>
      <c r="D24" s="6" t="s">
        <v>17</v>
      </c>
      <c r="E24" s="6">
        <v>217</v>
      </c>
      <c r="F24" s="8">
        <v>42840</v>
      </c>
      <c r="G24" s="9">
        <v>38.85</v>
      </c>
      <c r="H24" s="9">
        <f>G24*0.21</f>
        <v>8.1585000000000001</v>
      </c>
      <c r="I24" s="9">
        <f t="shared" si="1"/>
        <v>47.008499999999998</v>
      </c>
      <c r="J24" s="9"/>
      <c r="K24" s="6"/>
    </row>
    <row r="25" spans="2:11" x14ac:dyDescent="0.2">
      <c r="B25" s="2">
        <v>24</v>
      </c>
      <c r="C25" s="6" t="s">
        <v>235</v>
      </c>
      <c r="D25" s="6" t="s">
        <v>236</v>
      </c>
      <c r="E25" s="6" t="s">
        <v>237</v>
      </c>
      <c r="F25" s="8">
        <v>42840</v>
      </c>
      <c r="G25" s="9">
        <v>513.67999999999995</v>
      </c>
      <c r="H25" s="9">
        <v>106.28</v>
      </c>
      <c r="I25" s="9">
        <f t="shared" si="1"/>
        <v>619.95999999999992</v>
      </c>
      <c r="J25" s="9"/>
      <c r="K25" s="6"/>
    </row>
    <row r="26" spans="2:11" x14ac:dyDescent="0.2">
      <c r="B26" s="2">
        <v>25</v>
      </c>
      <c r="C26" s="6" t="s">
        <v>20</v>
      </c>
      <c r="D26" s="6" t="s">
        <v>21</v>
      </c>
      <c r="E26" s="6" t="s">
        <v>238</v>
      </c>
      <c r="F26" s="8">
        <v>42840</v>
      </c>
      <c r="G26" s="9">
        <v>84.4</v>
      </c>
      <c r="H26" s="9">
        <f t="shared" ref="H26:H35" si="3">G26*0.21</f>
        <v>17.724</v>
      </c>
      <c r="I26" s="9">
        <f t="shared" si="1"/>
        <v>102.12400000000001</v>
      </c>
      <c r="J26" s="9"/>
      <c r="K26" s="6"/>
    </row>
    <row r="27" spans="2:11" x14ac:dyDescent="0.2">
      <c r="B27" s="2">
        <v>26</v>
      </c>
      <c r="C27" s="6" t="s">
        <v>65</v>
      </c>
      <c r="D27" s="6" t="s">
        <v>66</v>
      </c>
      <c r="E27" s="6">
        <v>1117142906</v>
      </c>
      <c r="F27" s="8">
        <v>42842</v>
      </c>
      <c r="G27" s="9">
        <v>715.78</v>
      </c>
      <c r="H27" s="9">
        <f t="shared" si="3"/>
        <v>150.31379999999999</v>
      </c>
      <c r="I27" s="9">
        <f t="shared" si="1"/>
        <v>866.09379999999999</v>
      </c>
      <c r="J27" s="9"/>
      <c r="K27" s="6"/>
    </row>
    <row r="28" spans="2:11" x14ac:dyDescent="0.2">
      <c r="B28" s="2">
        <v>27</v>
      </c>
      <c r="C28" s="6" t="s">
        <v>114</v>
      </c>
      <c r="D28" s="6" t="s">
        <v>115</v>
      </c>
      <c r="E28" s="6" t="s">
        <v>248</v>
      </c>
      <c r="F28" s="8">
        <v>42842</v>
      </c>
      <c r="G28" s="9">
        <v>255.66</v>
      </c>
      <c r="H28" s="9">
        <f t="shared" si="3"/>
        <v>53.688599999999994</v>
      </c>
      <c r="I28" s="9">
        <f t="shared" si="1"/>
        <v>309.34859999999998</v>
      </c>
      <c r="J28" s="9"/>
      <c r="K28" s="6"/>
    </row>
    <row r="29" spans="2:11" x14ac:dyDescent="0.2">
      <c r="B29" s="2">
        <v>28</v>
      </c>
      <c r="C29" s="6" t="s">
        <v>104</v>
      </c>
      <c r="D29" s="6" t="s">
        <v>103</v>
      </c>
      <c r="E29" s="6">
        <v>1466</v>
      </c>
      <c r="F29" s="8">
        <v>42843</v>
      </c>
      <c r="G29" s="9">
        <v>39.67</v>
      </c>
      <c r="H29" s="9">
        <f t="shared" si="3"/>
        <v>8.3307000000000002</v>
      </c>
      <c r="I29" s="9">
        <f t="shared" si="1"/>
        <v>48.000700000000002</v>
      </c>
      <c r="J29" s="9"/>
      <c r="K29" s="6"/>
    </row>
    <row r="30" spans="2:11" x14ac:dyDescent="0.2">
      <c r="B30" s="2">
        <v>29</v>
      </c>
      <c r="C30" s="6" t="s">
        <v>24</v>
      </c>
      <c r="D30" s="6" t="s">
        <v>25</v>
      </c>
      <c r="E30" s="6" t="s">
        <v>249</v>
      </c>
      <c r="F30" s="8">
        <v>42843</v>
      </c>
      <c r="G30" s="9">
        <v>202.76</v>
      </c>
      <c r="H30" s="9">
        <f t="shared" si="3"/>
        <v>42.579599999999999</v>
      </c>
      <c r="I30" s="9">
        <f t="shared" si="1"/>
        <v>245.33959999999999</v>
      </c>
      <c r="J30" s="9"/>
      <c r="K30" s="6"/>
    </row>
    <row r="31" spans="2:11" x14ac:dyDescent="0.2">
      <c r="B31" s="2">
        <v>30</v>
      </c>
      <c r="C31" s="6" t="s">
        <v>231</v>
      </c>
      <c r="D31" s="6" t="s">
        <v>232</v>
      </c>
      <c r="E31" s="6" t="s">
        <v>233</v>
      </c>
      <c r="F31" s="8">
        <v>42844</v>
      </c>
      <c r="G31" s="9">
        <v>757.38</v>
      </c>
      <c r="H31" s="9">
        <f t="shared" si="3"/>
        <v>159.0498</v>
      </c>
      <c r="I31" s="9">
        <f t="shared" si="1"/>
        <v>916.4298</v>
      </c>
      <c r="J31" s="9"/>
      <c r="K31" s="6"/>
    </row>
    <row r="32" spans="2:11" x14ac:dyDescent="0.2">
      <c r="B32" s="2">
        <v>31</v>
      </c>
      <c r="C32" s="6" t="s">
        <v>118</v>
      </c>
      <c r="D32" s="6" t="s">
        <v>119</v>
      </c>
      <c r="E32" s="6">
        <v>268</v>
      </c>
      <c r="F32" s="8">
        <v>42845</v>
      </c>
      <c r="G32" s="9">
        <v>145.80000000000001</v>
      </c>
      <c r="H32" s="9">
        <f t="shared" si="3"/>
        <v>30.618000000000002</v>
      </c>
      <c r="I32" s="9">
        <f t="shared" si="1"/>
        <v>176.41800000000001</v>
      </c>
      <c r="J32" s="9"/>
      <c r="K32" s="6"/>
    </row>
    <row r="33" spans="2:11" x14ac:dyDescent="0.2">
      <c r="B33" s="2">
        <v>32</v>
      </c>
      <c r="C33" s="6" t="s">
        <v>239</v>
      </c>
      <c r="D33" s="6" t="s">
        <v>240</v>
      </c>
      <c r="E33" s="6" t="s">
        <v>241</v>
      </c>
      <c r="F33" s="8">
        <v>42845</v>
      </c>
      <c r="G33" s="9">
        <v>4600</v>
      </c>
      <c r="H33" s="9">
        <f t="shared" si="3"/>
        <v>966</v>
      </c>
      <c r="I33" s="9">
        <f t="shared" si="1"/>
        <v>5566</v>
      </c>
      <c r="J33" s="9"/>
      <c r="K33" s="6"/>
    </row>
    <row r="34" spans="2:11" x14ac:dyDescent="0.2">
      <c r="B34" s="2">
        <v>33</v>
      </c>
      <c r="C34" s="6" t="s">
        <v>250</v>
      </c>
      <c r="D34" s="6" t="s">
        <v>251</v>
      </c>
      <c r="E34" s="6" t="s">
        <v>252</v>
      </c>
      <c r="F34" s="8">
        <v>42846</v>
      </c>
      <c r="G34" s="9">
        <v>351.6</v>
      </c>
      <c r="H34" s="9">
        <f t="shared" si="3"/>
        <v>73.835999999999999</v>
      </c>
      <c r="I34" s="9">
        <f t="shared" si="1"/>
        <v>425.43600000000004</v>
      </c>
      <c r="J34" s="9"/>
      <c r="K34" s="6"/>
    </row>
    <row r="35" spans="2:11" x14ac:dyDescent="0.2">
      <c r="B35" s="2">
        <v>34</v>
      </c>
      <c r="C35" s="6" t="s">
        <v>299</v>
      </c>
      <c r="D35" s="6" t="s">
        <v>348</v>
      </c>
      <c r="E35" s="6" t="s">
        <v>350</v>
      </c>
      <c r="F35" s="8">
        <v>42846</v>
      </c>
      <c r="G35" s="9">
        <v>594.14</v>
      </c>
      <c r="H35" s="9">
        <f t="shared" si="3"/>
        <v>124.76939999999999</v>
      </c>
      <c r="I35" s="9">
        <f t="shared" si="1"/>
        <v>718.90940000000001</v>
      </c>
      <c r="J35" s="9"/>
      <c r="K35" s="6"/>
    </row>
    <row r="36" spans="2:11" x14ac:dyDescent="0.2">
      <c r="B36" s="2">
        <v>35</v>
      </c>
      <c r="C36" s="6" t="s">
        <v>79</v>
      </c>
      <c r="D36" s="6" t="s">
        <v>80</v>
      </c>
      <c r="E36" s="7" t="s">
        <v>245</v>
      </c>
      <c r="F36" s="8">
        <v>42849</v>
      </c>
      <c r="G36" s="9">
        <v>8.8800000000000008</v>
      </c>
      <c r="H36" s="9">
        <v>1.87</v>
      </c>
      <c r="I36" s="9">
        <v>10.74</v>
      </c>
      <c r="J36" s="9"/>
      <c r="K36" s="6"/>
    </row>
    <row r="37" spans="2:11" x14ac:dyDescent="0.2">
      <c r="B37" s="2">
        <v>36</v>
      </c>
      <c r="C37" s="6" t="s">
        <v>79</v>
      </c>
      <c r="D37" s="6" t="s">
        <v>80</v>
      </c>
      <c r="E37" s="7" t="s">
        <v>245</v>
      </c>
      <c r="F37" s="8">
        <v>42849</v>
      </c>
      <c r="G37" s="9">
        <v>25.96</v>
      </c>
      <c r="H37" s="9">
        <f t="shared" ref="H37:H42" si="4">G37*0.21</f>
        <v>5.4516</v>
      </c>
      <c r="I37" s="9">
        <f t="shared" ref="I37:I68" si="5">G37+H37</f>
        <v>31.4116</v>
      </c>
      <c r="J37" s="9"/>
      <c r="K37" s="6"/>
    </row>
    <row r="38" spans="2:11" x14ac:dyDescent="0.2">
      <c r="B38" s="2">
        <v>37</v>
      </c>
      <c r="C38" s="6" t="s">
        <v>12</v>
      </c>
      <c r="D38" s="6" t="s">
        <v>13</v>
      </c>
      <c r="E38" s="6">
        <v>13</v>
      </c>
      <c r="F38" s="8">
        <v>42849</v>
      </c>
      <c r="G38" s="9">
        <v>110</v>
      </c>
      <c r="H38" s="9">
        <f t="shared" si="4"/>
        <v>23.099999999999998</v>
      </c>
      <c r="I38" s="9">
        <f t="shared" si="5"/>
        <v>133.1</v>
      </c>
      <c r="J38" s="9"/>
      <c r="K38" s="6"/>
    </row>
    <row r="39" spans="2:11" x14ac:dyDescent="0.2">
      <c r="B39" s="2">
        <v>38</v>
      </c>
      <c r="C39" s="6" t="s">
        <v>528</v>
      </c>
      <c r="D39" s="6" t="s">
        <v>529</v>
      </c>
      <c r="E39" s="6">
        <v>100720</v>
      </c>
      <c r="F39" s="8">
        <v>42849</v>
      </c>
      <c r="G39" s="9">
        <v>321.74</v>
      </c>
      <c r="H39" s="9">
        <f t="shared" si="4"/>
        <v>67.565399999999997</v>
      </c>
      <c r="I39" s="9">
        <f t="shared" si="5"/>
        <v>389.30540000000002</v>
      </c>
      <c r="J39" s="9"/>
      <c r="K39" s="6"/>
    </row>
    <row r="40" spans="2:11" x14ac:dyDescent="0.2">
      <c r="B40" s="2">
        <v>39</v>
      </c>
      <c r="C40" s="6" t="s">
        <v>114</v>
      </c>
      <c r="D40" s="6" t="s">
        <v>115</v>
      </c>
      <c r="E40" s="6" t="s">
        <v>254</v>
      </c>
      <c r="F40" s="8">
        <v>42850</v>
      </c>
      <c r="G40" s="9">
        <v>94.08</v>
      </c>
      <c r="H40" s="9">
        <f t="shared" si="4"/>
        <v>19.756799999999998</v>
      </c>
      <c r="I40" s="9">
        <f t="shared" si="5"/>
        <v>113.8368</v>
      </c>
      <c r="J40" s="9"/>
      <c r="K40" s="6"/>
    </row>
    <row r="41" spans="2:11" x14ac:dyDescent="0.2">
      <c r="B41" s="2">
        <v>40</v>
      </c>
      <c r="C41" s="6" t="s">
        <v>518</v>
      </c>
      <c r="D41" s="6" t="s">
        <v>519</v>
      </c>
      <c r="E41" s="6">
        <v>610</v>
      </c>
      <c r="F41" s="8">
        <v>42850</v>
      </c>
      <c r="G41" s="9">
        <v>1054</v>
      </c>
      <c r="H41" s="9">
        <f t="shared" si="4"/>
        <v>221.34</v>
      </c>
      <c r="I41" s="9">
        <f t="shared" si="5"/>
        <v>1275.3399999999999</v>
      </c>
      <c r="J41" s="9"/>
      <c r="K41" s="6"/>
    </row>
    <row r="42" spans="2:11" x14ac:dyDescent="0.2">
      <c r="B42" s="2">
        <v>41</v>
      </c>
      <c r="C42" s="6" t="s">
        <v>104</v>
      </c>
      <c r="D42" s="6" t="s">
        <v>103</v>
      </c>
      <c r="E42" s="6">
        <v>1582</v>
      </c>
      <c r="F42" s="8">
        <v>42851</v>
      </c>
      <c r="G42" s="9">
        <v>45.46</v>
      </c>
      <c r="H42" s="9">
        <f t="shared" si="4"/>
        <v>9.5465999999999998</v>
      </c>
      <c r="I42" s="9">
        <f t="shared" si="5"/>
        <v>55.006599999999999</v>
      </c>
      <c r="J42" s="9"/>
      <c r="K42" s="6"/>
    </row>
    <row r="43" spans="2:11" x14ac:dyDescent="0.2">
      <c r="B43" s="2">
        <v>42</v>
      </c>
      <c r="C43" s="6" t="s">
        <v>79</v>
      </c>
      <c r="D43" s="6" t="s">
        <v>80</v>
      </c>
      <c r="E43" s="7" t="s">
        <v>253</v>
      </c>
      <c r="F43" s="8">
        <v>42851</v>
      </c>
      <c r="G43" s="9">
        <v>7.94</v>
      </c>
      <c r="H43" s="9">
        <v>0.3</v>
      </c>
      <c r="I43" s="9">
        <f t="shared" si="5"/>
        <v>8.24</v>
      </c>
      <c r="J43" s="9"/>
      <c r="K43" s="6"/>
    </row>
    <row r="44" spans="2:11" x14ac:dyDescent="0.2">
      <c r="B44" s="2">
        <v>43</v>
      </c>
      <c r="C44" s="6" t="s">
        <v>295</v>
      </c>
      <c r="D44" s="6" t="s">
        <v>296</v>
      </c>
      <c r="E44" s="6">
        <v>6</v>
      </c>
      <c r="F44" s="8">
        <v>42851</v>
      </c>
      <c r="G44" s="9">
        <v>750</v>
      </c>
      <c r="H44" s="9">
        <f>G44*0.21</f>
        <v>157.5</v>
      </c>
      <c r="I44" s="9">
        <f t="shared" si="5"/>
        <v>907.5</v>
      </c>
      <c r="J44" s="9"/>
      <c r="K44" s="6"/>
    </row>
    <row r="45" spans="2:11" x14ac:dyDescent="0.2">
      <c r="B45" s="2">
        <v>44</v>
      </c>
      <c r="C45" s="5" t="s">
        <v>97</v>
      </c>
      <c r="D45" s="6" t="s">
        <v>255</v>
      </c>
      <c r="E45" s="6">
        <v>170165369</v>
      </c>
      <c r="F45" s="8">
        <v>42853</v>
      </c>
      <c r="G45" s="9">
        <v>5028.6899999999996</v>
      </c>
      <c r="H45" s="9">
        <v>1052.21</v>
      </c>
      <c r="I45" s="9">
        <f t="shared" si="5"/>
        <v>6080.9</v>
      </c>
      <c r="J45" s="9"/>
      <c r="K45" s="6"/>
    </row>
    <row r="46" spans="2:11" x14ac:dyDescent="0.2">
      <c r="B46" s="2">
        <v>45</v>
      </c>
      <c r="C46" s="6" t="s">
        <v>60</v>
      </c>
      <c r="D46" s="6" t="s">
        <v>61</v>
      </c>
      <c r="E46" s="6">
        <v>220190</v>
      </c>
      <c r="F46" s="8">
        <v>42853</v>
      </c>
      <c r="G46" s="9">
        <v>127.02</v>
      </c>
      <c r="H46" s="9">
        <f t="shared" ref="H46:H54" si="6">G46*0.21</f>
        <v>26.674199999999999</v>
      </c>
      <c r="I46" s="9">
        <f t="shared" si="5"/>
        <v>153.6942</v>
      </c>
      <c r="J46" s="9"/>
      <c r="K46" s="6"/>
    </row>
    <row r="47" spans="2:11" x14ac:dyDescent="0.2">
      <c r="B47" s="2">
        <v>46</v>
      </c>
      <c r="C47" s="6" t="s">
        <v>59</v>
      </c>
      <c r="D47" s="6" t="s">
        <v>261</v>
      </c>
      <c r="E47" s="6">
        <v>704000385</v>
      </c>
      <c r="F47" s="8">
        <v>42853</v>
      </c>
      <c r="G47" s="9">
        <v>157.30000000000001</v>
      </c>
      <c r="H47" s="9">
        <f t="shared" si="6"/>
        <v>33.033000000000001</v>
      </c>
      <c r="I47" s="9">
        <f t="shared" si="5"/>
        <v>190.33300000000003</v>
      </c>
      <c r="J47" s="9"/>
      <c r="K47" s="6"/>
    </row>
    <row r="48" spans="2:11" x14ac:dyDescent="0.2">
      <c r="B48" s="2">
        <v>47</v>
      </c>
      <c r="C48" s="6" t="s">
        <v>32</v>
      </c>
      <c r="D48" s="6" t="s">
        <v>33</v>
      </c>
      <c r="E48" s="6" t="s">
        <v>258</v>
      </c>
      <c r="F48" s="8">
        <v>42853</v>
      </c>
      <c r="G48" s="9">
        <v>746.27</v>
      </c>
      <c r="H48" s="9">
        <f t="shared" si="6"/>
        <v>156.7167</v>
      </c>
      <c r="I48" s="9">
        <f t="shared" si="5"/>
        <v>902.98669999999993</v>
      </c>
      <c r="J48" s="9"/>
      <c r="K48" s="6"/>
    </row>
    <row r="49" spans="2:11" x14ac:dyDescent="0.2">
      <c r="B49" s="2">
        <v>48</v>
      </c>
      <c r="C49" s="6" t="s">
        <v>26</v>
      </c>
      <c r="D49" s="6" t="s">
        <v>27</v>
      </c>
      <c r="E49" s="6" t="s">
        <v>264</v>
      </c>
      <c r="F49" s="8">
        <v>42853</v>
      </c>
      <c r="G49" s="9">
        <v>569.53</v>
      </c>
      <c r="H49" s="9">
        <f t="shared" si="6"/>
        <v>119.60129999999999</v>
      </c>
      <c r="I49" s="9">
        <f t="shared" si="5"/>
        <v>689.13130000000001</v>
      </c>
      <c r="J49" s="9"/>
      <c r="K49" s="6"/>
    </row>
    <row r="50" spans="2:11" x14ac:dyDescent="0.2">
      <c r="B50" s="2">
        <v>49</v>
      </c>
      <c r="C50" s="6" t="s">
        <v>87</v>
      </c>
      <c r="D50" s="6" t="s">
        <v>88</v>
      </c>
      <c r="E50" s="6" t="s">
        <v>267</v>
      </c>
      <c r="F50" s="8">
        <v>42853</v>
      </c>
      <c r="G50" s="9">
        <v>273.27</v>
      </c>
      <c r="H50" s="9">
        <f t="shared" si="6"/>
        <v>57.386699999999998</v>
      </c>
      <c r="I50" s="9">
        <f t="shared" si="5"/>
        <v>330.6567</v>
      </c>
      <c r="J50" s="9"/>
      <c r="K50" s="6"/>
    </row>
    <row r="51" spans="2:11" x14ac:dyDescent="0.2">
      <c r="B51" s="2">
        <v>50</v>
      </c>
      <c r="C51" s="6" t="s">
        <v>18</v>
      </c>
      <c r="D51" s="6" t="s">
        <v>19</v>
      </c>
      <c r="E51" s="6" t="s">
        <v>281</v>
      </c>
      <c r="F51" s="8">
        <v>42853</v>
      </c>
      <c r="G51" s="9">
        <v>148.44999999999999</v>
      </c>
      <c r="H51" s="9">
        <f t="shared" si="6"/>
        <v>31.174499999999995</v>
      </c>
      <c r="I51" s="9">
        <f t="shared" si="5"/>
        <v>179.62449999999998</v>
      </c>
      <c r="J51" s="9"/>
      <c r="K51" s="6"/>
    </row>
    <row r="52" spans="2:11" x14ac:dyDescent="0.2">
      <c r="B52" s="2">
        <v>51</v>
      </c>
      <c r="C52" s="6" t="s">
        <v>201</v>
      </c>
      <c r="D52" s="6" t="s">
        <v>202</v>
      </c>
      <c r="E52" s="6" t="s">
        <v>266</v>
      </c>
      <c r="F52" s="8">
        <v>42854</v>
      </c>
      <c r="G52" s="9">
        <v>29.75</v>
      </c>
      <c r="H52" s="9">
        <f t="shared" si="6"/>
        <v>6.2474999999999996</v>
      </c>
      <c r="I52" s="9">
        <f t="shared" si="5"/>
        <v>35.997500000000002</v>
      </c>
      <c r="J52" s="9"/>
      <c r="K52" s="6"/>
    </row>
    <row r="53" spans="2:11" x14ac:dyDescent="0.2">
      <c r="B53" s="2">
        <v>52</v>
      </c>
      <c r="C53" s="6" t="s">
        <v>259</v>
      </c>
      <c r="D53" s="6" t="s">
        <v>260</v>
      </c>
      <c r="E53" s="6">
        <v>160</v>
      </c>
      <c r="F53" s="8">
        <v>42855</v>
      </c>
      <c r="G53" s="9">
        <v>2003.04</v>
      </c>
      <c r="H53" s="9">
        <f t="shared" si="6"/>
        <v>420.63839999999999</v>
      </c>
      <c r="I53" s="9">
        <f t="shared" si="5"/>
        <v>2423.6783999999998</v>
      </c>
      <c r="J53" s="9"/>
      <c r="K53" s="6"/>
    </row>
    <row r="54" spans="2:11" x14ac:dyDescent="0.2">
      <c r="B54" s="2">
        <v>53</v>
      </c>
      <c r="C54" s="6" t="s">
        <v>36</v>
      </c>
      <c r="D54" s="6" t="s">
        <v>37</v>
      </c>
      <c r="E54" s="6">
        <v>4</v>
      </c>
      <c r="F54" s="8">
        <v>42855</v>
      </c>
      <c r="G54" s="9">
        <v>1071.2</v>
      </c>
      <c r="H54" s="9">
        <f t="shared" si="6"/>
        <v>224.952</v>
      </c>
      <c r="I54" s="9">
        <f t="shared" si="5"/>
        <v>1296.152</v>
      </c>
      <c r="J54" s="9"/>
      <c r="K54" s="6"/>
    </row>
    <row r="55" spans="2:11" x14ac:dyDescent="0.2">
      <c r="B55" s="2">
        <v>54</v>
      </c>
      <c r="C55" s="6" t="s">
        <v>93</v>
      </c>
      <c r="D55" s="6" t="s">
        <v>94</v>
      </c>
      <c r="E55" s="6" t="s">
        <v>263</v>
      </c>
      <c r="F55" s="8">
        <v>42855</v>
      </c>
      <c r="G55" s="9">
        <v>140</v>
      </c>
      <c r="H55" s="9">
        <f>G55*0.1</f>
        <v>14</v>
      </c>
      <c r="I55" s="9">
        <f t="shared" si="5"/>
        <v>154</v>
      </c>
      <c r="J55" s="9"/>
      <c r="K55" s="6"/>
    </row>
    <row r="56" spans="2:11" x14ac:dyDescent="0.2">
      <c r="B56" s="2">
        <v>55</v>
      </c>
      <c r="C56" s="6" t="s">
        <v>46</v>
      </c>
      <c r="D56" s="6" t="s">
        <v>47</v>
      </c>
      <c r="E56" s="6" t="s">
        <v>265</v>
      </c>
      <c r="F56" s="8">
        <v>42855</v>
      </c>
      <c r="G56" s="9">
        <v>275</v>
      </c>
      <c r="H56" s="9">
        <f>G56*0.21</f>
        <v>57.75</v>
      </c>
      <c r="I56" s="9">
        <f t="shared" si="5"/>
        <v>332.75</v>
      </c>
      <c r="J56" s="9"/>
      <c r="K56" s="6"/>
    </row>
    <row r="57" spans="2:11" x14ac:dyDescent="0.2">
      <c r="B57" s="2">
        <v>56</v>
      </c>
      <c r="C57" s="6" t="s">
        <v>269</v>
      </c>
      <c r="D57" s="6" t="s">
        <v>270</v>
      </c>
      <c r="E57" s="6">
        <v>275</v>
      </c>
      <c r="F57" s="8">
        <v>42855</v>
      </c>
      <c r="G57" s="9">
        <v>468.34</v>
      </c>
      <c r="H57" s="9">
        <f>G57*0.21</f>
        <v>98.351399999999998</v>
      </c>
      <c r="I57" s="9">
        <f t="shared" si="5"/>
        <v>566.69139999999993</v>
      </c>
      <c r="J57" s="9"/>
      <c r="K57" s="6"/>
    </row>
    <row r="58" spans="2:11" x14ac:dyDescent="0.2">
      <c r="B58" s="2">
        <v>57</v>
      </c>
      <c r="C58" s="6" t="s">
        <v>276</v>
      </c>
      <c r="D58" s="6" t="s">
        <v>277</v>
      </c>
      <c r="E58" s="6">
        <v>342</v>
      </c>
      <c r="F58" s="8">
        <v>42855</v>
      </c>
      <c r="G58" s="9">
        <v>210.8</v>
      </c>
      <c r="H58" s="9">
        <f>G58*0.21</f>
        <v>44.268000000000001</v>
      </c>
      <c r="I58" s="9">
        <f t="shared" si="5"/>
        <v>255.06800000000001</v>
      </c>
      <c r="J58" s="9"/>
      <c r="K58" s="6"/>
    </row>
    <row r="59" spans="2:11" x14ac:dyDescent="0.2">
      <c r="B59" s="2">
        <v>58</v>
      </c>
      <c r="C59" s="6" t="s">
        <v>16</v>
      </c>
      <c r="D59" s="6" t="s">
        <v>17</v>
      </c>
      <c r="E59" s="6">
        <v>248</v>
      </c>
      <c r="F59" s="8">
        <v>42855</v>
      </c>
      <c r="G59" s="9">
        <v>140.5</v>
      </c>
      <c r="H59" s="9">
        <v>29.5</v>
      </c>
      <c r="I59" s="9">
        <f t="shared" si="5"/>
        <v>170</v>
      </c>
      <c r="J59" s="9"/>
      <c r="K59" s="6"/>
    </row>
    <row r="60" spans="2:11" x14ac:dyDescent="0.2">
      <c r="B60" s="2">
        <v>59</v>
      </c>
      <c r="C60" s="6" t="s">
        <v>120</v>
      </c>
      <c r="D60" s="6" t="s">
        <v>121</v>
      </c>
      <c r="E60" s="6">
        <v>1009</v>
      </c>
      <c r="F60" s="8">
        <v>42856</v>
      </c>
      <c r="G60" s="9">
        <v>155</v>
      </c>
      <c r="H60" s="9">
        <f>G60*0.21</f>
        <v>32.549999999999997</v>
      </c>
      <c r="I60" s="9">
        <f t="shared" si="5"/>
        <v>187.55</v>
      </c>
      <c r="J60" s="9"/>
      <c r="K60" s="6"/>
    </row>
    <row r="61" spans="2:11" x14ac:dyDescent="0.2">
      <c r="B61" s="2">
        <v>60</v>
      </c>
      <c r="C61" s="6" t="s">
        <v>366</v>
      </c>
      <c r="D61" s="6" t="s">
        <v>367</v>
      </c>
      <c r="E61" s="6" t="s">
        <v>368</v>
      </c>
      <c r="F61" s="8">
        <v>42856</v>
      </c>
      <c r="G61" s="9">
        <v>138.12</v>
      </c>
      <c r="H61" s="9">
        <f>G61*0.1</f>
        <v>13.812000000000001</v>
      </c>
      <c r="I61" s="9">
        <f t="shared" si="5"/>
        <v>151.93200000000002</v>
      </c>
      <c r="J61" s="9"/>
      <c r="K61" s="6"/>
    </row>
    <row r="62" spans="2:11" x14ac:dyDescent="0.2">
      <c r="B62" s="2">
        <v>61</v>
      </c>
      <c r="C62" s="6" t="s">
        <v>53</v>
      </c>
      <c r="D62" s="6" t="s">
        <v>54</v>
      </c>
      <c r="E62" s="6" t="s">
        <v>256</v>
      </c>
      <c r="F62" s="8">
        <v>42857</v>
      </c>
      <c r="G62" s="9">
        <v>683.52</v>
      </c>
      <c r="H62" s="9">
        <f>G62*0.21</f>
        <v>143.53919999999999</v>
      </c>
      <c r="I62" s="9">
        <f t="shared" si="5"/>
        <v>827.05919999999992</v>
      </c>
      <c r="J62" s="9"/>
      <c r="K62" s="6"/>
    </row>
    <row r="63" spans="2:11" x14ac:dyDescent="0.2">
      <c r="B63" s="2">
        <v>62</v>
      </c>
      <c r="C63" s="6" t="s">
        <v>82</v>
      </c>
      <c r="D63" s="6" t="s">
        <v>83</v>
      </c>
      <c r="E63" s="6" t="s">
        <v>257</v>
      </c>
      <c r="F63" s="8">
        <v>42857</v>
      </c>
      <c r="G63" s="9">
        <v>737</v>
      </c>
      <c r="H63" s="9">
        <f>G63*0.21</f>
        <v>154.76999999999998</v>
      </c>
      <c r="I63" s="9">
        <f t="shared" si="5"/>
        <v>891.77</v>
      </c>
      <c r="J63" s="9"/>
      <c r="K63" s="6"/>
    </row>
    <row r="64" spans="2:11" x14ac:dyDescent="0.2">
      <c r="B64" s="2">
        <v>63</v>
      </c>
      <c r="C64" s="6" t="s">
        <v>104</v>
      </c>
      <c r="D64" s="6" t="s">
        <v>103</v>
      </c>
      <c r="E64" s="6">
        <v>1659</v>
      </c>
      <c r="F64" s="8">
        <v>42857</v>
      </c>
      <c r="G64" s="9">
        <v>50.84</v>
      </c>
      <c r="H64" s="9">
        <f>G64*0.21</f>
        <v>10.676400000000001</v>
      </c>
      <c r="I64" s="9">
        <f t="shared" si="5"/>
        <v>61.516400000000004</v>
      </c>
      <c r="J64" s="9"/>
      <c r="K64" s="6"/>
    </row>
    <row r="65" spans="2:11" x14ac:dyDescent="0.2">
      <c r="B65" s="2">
        <v>64</v>
      </c>
      <c r="C65" s="6" t="s">
        <v>38</v>
      </c>
      <c r="D65" s="6" t="s">
        <v>39</v>
      </c>
      <c r="E65" s="6">
        <v>223</v>
      </c>
      <c r="F65" s="8">
        <v>42857</v>
      </c>
      <c r="G65" s="9">
        <v>15</v>
      </c>
      <c r="H65" s="9">
        <f>G65*0.21</f>
        <v>3.15</v>
      </c>
      <c r="I65" s="9">
        <f t="shared" si="5"/>
        <v>18.149999999999999</v>
      </c>
      <c r="J65" s="9"/>
      <c r="K65" s="6"/>
    </row>
    <row r="66" spans="2:11" x14ac:dyDescent="0.2">
      <c r="B66" s="2">
        <v>65</v>
      </c>
      <c r="C66" s="6" t="s">
        <v>218</v>
      </c>
      <c r="D66" s="6" t="s">
        <v>219</v>
      </c>
      <c r="E66" s="6">
        <v>46</v>
      </c>
      <c r="F66" s="8">
        <v>42857</v>
      </c>
      <c r="G66" s="9">
        <v>4233.25</v>
      </c>
      <c r="H66" s="9">
        <f>G66*0.21</f>
        <v>888.98249999999996</v>
      </c>
      <c r="I66" s="9">
        <f t="shared" si="5"/>
        <v>5122.2325000000001</v>
      </c>
      <c r="J66" s="9"/>
      <c r="K66" s="6"/>
    </row>
    <row r="67" spans="2:11" x14ac:dyDescent="0.2">
      <c r="B67" s="2">
        <v>66</v>
      </c>
      <c r="C67" s="6" t="s">
        <v>516</v>
      </c>
      <c r="D67" s="6" t="s">
        <v>517</v>
      </c>
      <c r="E67" s="6">
        <v>365</v>
      </c>
      <c r="F67" s="8">
        <v>42857</v>
      </c>
      <c r="G67" s="9">
        <v>1700</v>
      </c>
      <c r="H67" s="9"/>
      <c r="I67" s="9">
        <f t="shared" si="5"/>
        <v>1700</v>
      </c>
      <c r="J67" s="9"/>
      <c r="K67" s="6"/>
    </row>
    <row r="68" spans="2:11" x14ac:dyDescent="0.2">
      <c r="B68" s="2">
        <v>67</v>
      </c>
      <c r="C68" s="6" t="s">
        <v>530</v>
      </c>
      <c r="D68" s="6" t="s">
        <v>531</v>
      </c>
      <c r="E68" s="6" t="s">
        <v>532</v>
      </c>
      <c r="F68" s="8">
        <v>42857</v>
      </c>
      <c r="G68" s="9">
        <v>777</v>
      </c>
      <c r="H68" s="9">
        <f t="shared" ref="H68:H77" si="7">G68*0.21</f>
        <v>163.16999999999999</v>
      </c>
      <c r="I68" s="9">
        <f t="shared" si="5"/>
        <v>940.17</v>
      </c>
      <c r="J68" s="9"/>
      <c r="K68" s="6"/>
    </row>
    <row r="69" spans="2:11" x14ac:dyDescent="0.2">
      <c r="B69" s="2">
        <v>68</v>
      </c>
      <c r="C69" s="6" t="s">
        <v>195</v>
      </c>
      <c r="D69" s="6" t="s">
        <v>196</v>
      </c>
      <c r="E69" s="6">
        <v>70</v>
      </c>
      <c r="F69" s="8">
        <v>42858</v>
      </c>
      <c r="G69" s="9">
        <v>164</v>
      </c>
      <c r="H69" s="9">
        <f t="shared" si="7"/>
        <v>34.44</v>
      </c>
      <c r="I69" s="9">
        <f t="shared" ref="I69:I100" si="8">G69+H69</f>
        <v>198.44</v>
      </c>
      <c r="J69" s="9"/>
      <c r="K69" s="6"/>
    </row>
    <row r="70" spans="2:11" x14ac:dyDescent="0.2">
      <c r="B70" s="2">
        <v>69</v>
      </c>
      <c r="C70" s="6" t="s">
        <v>315</v>
      </c>
      <c r="D70" s="6" t="s">
        <v>316</v>
      </c>
      <c r="E70" s="6" t="s">
        <v>317</v>
      </c>
      <c r="F70" s="8">
        <v>42858</v>
      </c>
      <c r="G70" s="9">
        <v>390</v>
      </c>
      <c r="H70" s="9">
        <f t="shared" si="7"/>
        <v>81.899999999999991</v>
      </c>
      <c r="I70" s="9">
        <f t="shared" si="8"/>
        <v>471.9</v>
      </c>
      <c r="J70" s="9"/>
      <c r="K70" s="6"/>
    </row>
    <row r="71" spans="2:11" x14ac:dyDescent="0.2">
      <c r="B71" s="2">
        <v>70</v>
      </c>
      <c r="C71" s="6" t="s">
        <v>525</v>
      </c>
      <c r="D71" s="6" t="s">
        <v>526</v>
      </c>
      <c r="E71" s="6" t="s">
        <v>527</v>
      </c>
      <c r="F71" s="8">
        <v>42858</v>
      </c>
      <c r="G71" s="9">
        <v>1710</v>
      </c>
      <c r="H71" s="9">
        <f t="shared" si="7"/>
        <v>359.09999999999997</v>
      </c>
      <c r="I71" s="9">
        <f t="shared" si="8"/>
        <v>2069.1</v>
      </c>
      <c r="J71" s="9"/>
      <c r="K71" s="6"/>
    </row>
    <row r="72" spans="2:11" x14ac:dyDescent="0.2">
      <c r="B72" s="2">
        <v>71</v>
      </c>
      <c r="C72" s="6" t="s">
        <v>24</v>
      </c>
      <c r="D72" s="6" t="s">
        <v>25</v>
      </c>
      <c r="E72" s="6">
        <v>11443</v>
      </c>
      <c r="F72" s="8">
        <v>42860</v>
      </c>
      <c r="G72" s="9">
        <v>59.99</v>
      </c>
      <c r="H72" s="9">
        <f t="shared" si="7"/>
        <v>12.597899999999999</v>
      </c>
      <c r="I72" s="9">
        <f t="shared" si="8"/>
        <v>72.587900000000005</v>
      </c>
      <c r="J72" s="9"/>
      <c r="K72" s="6"/>
    </row>
    <row r="73" spans="2:11" x14ac:dyDescent="0.2">
      <c r="B73" s="2">
        <v>72</v>
      </c>
      <c r="C73" s="6" t="s">
        <v>231</v>
      </c>
      <c r="D73" s="6" t="s">
        <v>232</v>
      </c>
      <c r="E73" s="6" t="s">
        <v>262</v>
      </c>
      <c r="F73" s="8">
        <v>42863</v>
      </c>
      <c r="G73" s="9">
        <v>8.8699999999999992</v>
      </c>
      <c r="H73" s="9">
        <f t="shared" si="7"/>
        <v>1.8626999999999998</v>
      </c>
      <c r="I73" s="9">
        <f t="shared" si="8"/>
        <v>10.732699999999999</v>
      </c>
      <c r="J73" s="9"/>
      <c r="K73" s="6"/>
    </row>
    <row r="74" spans="2:11" x14ac:dyDescent="0.2">
      <c r="B74" s="2">
        <v>73</v>
      </c>
      <c r="C74" s="6" t="s">
        <v>114</v>
      </c>
      <c r="D74" s="6" t="s">
        <v>115</v>
      </c>
      <c r="E74" s="6" t="s">
        <v>278</v>
      </c>
      <c r="F74" s="8">
        <v>42863</v>
      </c>
      <c r="G74" s="9">
        <v>45</v>
      </c>
      <c r="H74" s="9">
        <f t="shared" si="7"/>
        <v>9.4499999999999993</v>
      </c>
      <c r="I74" s="9">
        <f t="shared" si="8"/>
        <v>54.45</v>
      </c>
      <c r="J74" s="9"/>
      <c r="K74" s="6"/>
    </row>
    <row r="75" spans="2:11" x14ac:dyDescent="0.2">
      <c r="B75" s="2">
        <v>74</v>
      </c>
      <c r="C75" s="6" t="s">
        <v>38</v>
      </c>
      <c r="D75" s="6" t="s">
        <v>39</v>
      </c>
      <c r="E75" s="6">
        <v>174</v>
      </c>
      <c r="F75" s="8">
        <v>42863</v>
      </c>
      <c r="G75" s="9">
        <v>188.2</v>
      </c>
      <c r="H75" s="9">
        <f t="shared" si="7"/>
        <v>39.521999999999998</v>
      </c>
      <c r="I75" s="9">
        <f t="shared" si="8"/>
        <v>227.72199999999998</v>
      </c>
      <c r="J75" s="9"/>
      <c r="K75" s="6"/>
    </row>
    <row r="76" spans="2:11" x14ac:dyDescent="0.2">
      <c r="B76" s="2">
        <v>75</v>
      </c>
      <c r="C76" s="6" t="s">
        <v>271</v>
      </c>
      <c r="D76" s="6" t="s">
        <v>274</v>
      </c>
      <c r="E76" s="6" t="s">
        <v>272</v>
      </c>
      <c r="F76" s="8">
        <v>42864</v>
      </c>
      <c r="G76" s="9">
        <v>1489</v>
      </c>
      <c r="H76" s="9">
        <f t="shared" si="7"/>
        <v>312.69</v>
      </c>
      <c r="I76" s="9">
        <f t="shared" si="8"/>
        <v>1801.69</v>
      </c>
      <c r="J76" s="9"/>
      <c r="K76" s="6"/>
    </row>
    <row r="77" spans="2:11" x14ac:dyDescent="0.2">
      <c r="B77" s="2">
        <v>76</v>
      </c>
      <c r="C77" s="6" t="s">
        <v>14</v>
      </c>
      <c r="D77" s="6" t="s">
        <v>15</v>
      </c>
      <c r="E77" s="6">
        <v>2526</v>
      </c>
      <c r="F77" s="8">
        <v>42865</v>
      </c>
      <c r="G77" s="9">
        <v>829.8</v>
      </c>
      <c r="H77" s="9">
        <f t="shared" si="7"/>
        <v>174.25799999999998</v>
      </c>
      <c r="I77" s="9">
        <f t="shared" si="8"/>
        <v>1004.058</v>
      </c>
      <c r="J77" s="9"/>
      <c r="K77" s="6"/>
    </row>
    <row r="78" spans="2:11" x14ac:dyDescent="0.2">
      <c r="B78" s="2">
        <v>77</v>
      </c>
      <c r="C78" s="6" t="s">
        <v>79</v>
      </c>
      <c r="D78" s="6" t="s">
        <v>80</v>
      </c>
      <c r="E78" s="7" t="s">
        <v>273</v>
      </c>
      <c r="F78" s="8">
        <v>42866</v>
      </c>
      <c r="G78" s="9">
        <v>3.25</v>
      </c>
      <c r="H78" s="9"/>
      <c r="I78" s="9">
        <f t="shared" si="8"/>
        <v>3.25</v>
      </c>
      <c r="J78" s="9"/>
      <c r="K78" s="6"/>
    </row>
    <row r="79" spans="2:11" x14ac:dyDescent="0.2">
      <c r="B79" s="2">
        <v>78</v>
      </c>
      <c r="C79" s="6" t="s">
        <v>279</v>
      </c>
      <c r="D79" s="6" t="s">
        <v>280</v>
      </c>
      <c r="E79" s="6">
        <v>33</v>
      </c>
      <c r="F79" s="8">
        <v>42866</v>
      </c>
      <c r="G79" s="9">
        <v>42</v>
      </c>
      <c r="H79" s="9">
        <f>G79*0.21</f>
        <v>8.82</v>
      </c>
      <c r="I79" s="9">
        <f t="shared" si="8"/>
        <v>50.82</v>
      </c>
      <c r="J79" s="9"/>
      <c r="K79" s="6"/>
    </row>
    <row r="80" spans="2:11" x14ac:dyDescent="0.2">
      <c r="B80" s="2">
        <v>79</v>
      </c>
      <c r="C80" s="6" t="s">
        <v>148</v>
      </c>
      <c r="D80" s="6" t="s">
        <v>149</v>
      </c>
      <c r="E80" s="6" t="s">
        <v>282</v>
      </c>
      <c r="F80" s="8">
        <v>42866</v>
      </c>
      <c r="G80" s="9">
        <v>74.400000000000006</v>
      </c>
      <c r="H80" s="9">
        <f>G80*0.21</f>
        <v>15.624000000000001</v>
      </c>
      <c r="I80" s="9">
        <f t="shared" si="8"/>
        <v>90.024000000000001</v>
      </c>
      <c r="J80" s="9"/>
      <c r="K80" s="6"/>
    </row>
    <row r="81" spans="2:11" x14ac:dyDescent="0.2">
      <c r="B81" s="2">
        <v>80</v>
      </c>
      <c r="C81" s="6" t="s">
        <v>79</v>
      </c>
      <c r="D81" s="6" t="s">
        <v>80</v>
      </c>
      <c r="E81" s="7" t="s">
        <v>275</v>
      </c>
      <c r="F81" s="8">
        <v>42867</v>
      </c>
      <c r="G81" s="9">
        <v>2.96</v>
      </c>
      <c r="H81" s="9">
        <v>0.62</v>
      </c>
      <c r="I81" s="9">
        <f t="shared" si="8"/>
        <v>3.58</v>
      </c>
      <c r="J81" s="9"/>
      <c r="K81" s="6"/>
    </row>
    <row r="82" spans="2:11" x14ac:dyDescent="0.2">
      <c r="B82" s="2">
        <v>81</v>
      </c>
      <c r="C82" s="6" t="s">
        <v>67</v>
      </c>
      <c r="D82" s="6" t="s">
        <v>268</v>
      </c>
      <c r="E82" s="6" t="s">
        <v>283</v>
      </c>
      <c r="F82" s="8">
        <v>42870</v>
      </c>
      <c r="G82" s="9">
        <v>147.74</v>
      </c>
      <c r="H82" s="9">
        <f>G82*0.21</f>
        <v>31.025400000000001</v>
      </c>
      <c r="I82" s="9">
        <f t="shared" si="8"/>
        <v>178.7654</v>
      </c>
      <c r="J82" s="9"/>
      <c r="K82" s="6"/>
    </row>
    <row r="83" spans="2:11" x14ac:dyDescent="0.2">
      <c r="B83" s="2">
        <v>82</v>
      </c>
      <c r="C83" s="6" t="s">
        <v>59</v>
      </c>
      <c r="D83" s="6" t="s">
        <v>261</v>
      </c>
      <c r="E83" s="6">
        <v>704000445</v>
      </c>
      <c r="F83" s="8">
        <v>42870</v>
      </c>
      <c r="G83" s="9">
        <v>31.76</v>
      </c>
      <c r="H83" s="9">
        <f>G83*0.21</f>
        <v>6.6696</v>
      </c>
      <c r="I83" s="9">
        <f t="shared" si="8"/>
        <v>38.429600000000001</v>
      </c>
      <c r="J83" s="9"/>
      <c r="K83" s="6"/>
    </row>
    <row r="84" spans="2:11" x14ac:dyDescent="0.2">
      <c r="B84" s="2">
        <v>83</v>
      </c>
      <c r="C84" s="6" t="s">
        <v>20</v>
      </c>
      <c r="D84" s="6" t="s">
        <v>21</v>
      </c>
      <c r="E84" s="6" t="s">
        <v>284</v>
      </c>
      <c r="F84" s="8">
        <v>42870</v>
      </c>
      <c r="G84" s="9">
        <v>75.319999999999993</v>
      </c>
      <c r="H84" s="9">
        <f>G84*0.21</f>
        <v>15.817199999999998</v>
      </c>
      <c r="I84" s="9">
        <f t="shared" si="8"/>
        <v>91.137199999999993</v>
      </c>
      <c r="J84" s="9"/>
      <c r="K84" s="6"/>
    </row>
    <row r="85" spans="2:11" x14ac:dyDescent="0.2">
      <c r="B85" s="2">
        <v>84</v>
      </c>
      <c r="C85" s="6" t="s">
        <v>16</v>
      </c>
      <c r="D85" s="6" t="s">
        <v>17</v>
      </c>
      <c r="E85" s="6">
        <v>288</v>
      </c>
      <c r="F85" s="8">
        <v>42870</v>
      </c>
      <c r="G85" s="9">
        <v>41.32</v>
      </c>
      <c r="H85" s="9">
        <f>G85*0.21</f>
        <v>8.6771999999999991</v>
      </c>
      <c r="I85" s="9">
        <f t="shared" si="8"/>
        <v>49.997199999999999</v>
      </c>
      <c r="J85" s="9"/>
      <c r="K85" s="6"/>
    </row>
    <row r="86" spans="2:11" x14ac:dyDescent="0.2">
      <c r="B86" s="2">
        <v>85</v>
      </c>
      <c r="C86" s="6" t="s">
        <v>285</v>
      </c>
      <c r="D86" s="6" t="s">
        <v>286</v>
      </c>
      <c r="E86" s="6">
        <v>1</v>
      </c>
      <c r="F86" s="8">
        <v>42871</v>
      </c>
      <c r="G86" s="9">
        <v>445</v>
      </c>
      <c r="H86" s="9"/>
      <c r="I86" s="9">
        <f t="shared" si="8"/>
        <v>445</v>
      </c>
      <c r="J86" s="9">
        <v>66.75</v>
      </c>
      <c r="K86" s="6"/>
    </row>
    <row r="87" spans="2:11" x14ac:dyDescent="0.2">
      <c r="B87" s="2">
        <v>86</v>
      </c>
      <c r="C87" s="6" t="s">
        <v>287</v>
      </c>
      <c r="D87" s="6" t="s">
        <v>288</v>
      </c>
      <c r="E87" s="6">
        <v>1</v>
      </c>
      <c r="F87" s="8">
        <v>42871</v>
      </c>
      <c r="G87" s="9">
        <v>367.51</v>
      </c>
      <c r="H87" s="9"/>
      <c r="I87" s="9">
        <f t="shared" si="8"/>
        <v>367.51</v>
      </c>
      <c r="J87" s="9">
        <v>55.13</v>
      </c>
      <c r="K87" s="6"/>
    </row>
    <row r="88" spans="2:11" x14ac:dyDescent="0.2">
      <c r="B88" s="2">
        <v>87</v>
      </c>
      <c r="C88" s="6" t="s">
        <v>289</v>
      </c>
      <c r="D88" s="6" t="s">
        <v>290</v>
      </c>
      <c r="E88" s="6">
        <v>1</v>
      </c>
      <c r="F88" s="8">
        <v>42871</v>
      </c>
      <c r="G88" s="9">
        <v>855</v>
      </c>
      <c r="H88" s="9"/>
      <c r="I88" s="9">
        <f t="shared" si="8"/>
        <v>855</v>
      </c>
      <c r="J88" s="9">
        <v>128.25</v>
      </c>
      <c r="K88" s="6"/>
    </row>
    <row r="89" spans="2:11" x14ac:dyDescent="0.2">
      <c r="B89" s="2">
        <v>88</v>
      </c>
      <c r="C89" s="6" t="s">
        <v>533</v>
      </c>
      <c r="D89" s="6" t="s">
        <v>534</v>
      </c>
      <c r="E89" s="6" t="s">
        <v>535</v>
      </c>
      <c r="F89" s="8">
        <v>42872</v>
      </c>
      <c r="G89" s="9">
        <v>6771.95</v>
      </c>
      <c r="H89" s="9"/>
      <c r="I89" s="9">
        <f t="shared" si="8"/>
        <v>6771.95</v>
      </c>
      <c r="J89" s="9"/>
      <c r="K89" s="6"/>
    </row>
    <row r="90" spans="2:11" x14ac:dyDescent="0.2">
      <c r="B90" s="2">
        <v>89</v>
      </c>
      <c r="C90" s="6" t="s">
        <v>536</v>
      </c>
      <c r="D90" s="6" t="s">
        <v>537</v>
      </c>
      <c r="E90" s="6" t="s">
        <v>538</v>
      </c>
      <c r="F90" s="8">
        <v>42873</v>
      </c>
      <c r="G90" s="9">
        <v>654.54999999999995</v>
      </c>
      <c r="H90" s="9">
        <v>65.45</v>
      </c>
      <c r="I90" s="9">
        <f t="shared" si="8"/>
        <v>720</v>
      </c>
      <c r="J90" s="9"/>
      <c r="K90" s="6"/>
    </row>
    <row r="91" spans="2:11" x14ac:dyDescent="0.2">
      <c r="B91" s="2">
        <v>90</v>
      </c>
      <c r="C91" s="6" t="s">
        <v>302</v>
      </c>
      <c r="D91" s="6" t="s">
        <v>303</v>
      </c>
      <c r="E91" s="6">
        <v>8036</v>
      </c>
      <c r="F91" s="8">
        <v>42874</v>
      </c>
      <c r="G91" s="9">
        <v>25.99</v>
      </c>
      <c r="H91" s="9">
        <f>G91*0.21</f>
        <v>5.4578999999999995</v>
      </c>
      <c r="I91" s="9">
        <f t="shared" si="8"/>
        <v>31.447899999999997</v>
      </c>
      <c r="J91" s="9"/>
      <c r="K91" s="6"/>
    </row>
    <row r="92" spans="2:11" x14ac:dyDescent="0.2">
      <c r="B92" s="2">
        <v>91</v>
      </c>
      <c r="C92" s="6" t="s">
        <v>188</v>
      </c>
      <c r="D92" s="6" t="s">
        <v>189</v>
      </c>
      <c r="E92" s="6" t="s">
        <v>291</v>
      </c>
      <c r="F92" s="8">
        <v>42877</v>
      </c>
      <c r="G92" s="9">
        <v>27.87</v>
      </c>
      <c r="H92" s="9">
        <f>G92*0.21</f>
        <v>5.8526999999999996</v>
      </c>
      <c r="I92" s="9">
        <f t="shared" si="8"/>
        <v>33.722700000000003</v>
      </c>
      <c r="J92" s="9"/>
      <c r="K92" s="6"/>
    </row>
    <row r="93" spans="2:11" x14ac:dyDescent="0.2">
      <c r="B93" s="2">
        <v>92</v>
      </c>
      <c r="C93" s="6" t="s">
        <v>246</v>
      </c>
      <c r="D93" s="6" t="s">
        <v>247</v>
      </c>
      <c r="E93" s="6">
        <v>203</v>
      </c>
      <c r="F93" s="8">
        <v>42877</v>
      </c>
      <c r="G93" s="9">
        <v>195</v>
      </c>
      <c r="H93" s="9">
        <f>G93*0.21</f>
        <v>40.949999999999996</v>
      </c>
      <c r="I93" s="9">
        <f t="shared" si="8"/>
        <v>235.95</v>
      </c>
      <c r="J93" s="9"/>
      <c r="K93" s="6"/>
    </row>
    <row r="94" spans="2:11" x14ac:dyDescent="0.2">
      <c r="B94" s="2">
        <v>93</v>
      </c>
      <c r="C94" s="6" t="s">
        <v>345</v>
      </c>
      <c r="D94" s="6" t="s">
        <v>346</v>
      </c>
      <c r="E94" s="6" t="s">
        <v>347</v>
      </c>
      <c r="F94" s="8">
        <v>42877</v>
      </c>
      <c r="G94" s="9">
        <v>180</v>
      </c>
      <c r="H94" s="9"/>
      <c r="I94" s="9">
        <f t="shared" si="8"/>
        <v>180</v>
      </c>
      <c r="J94" s="9"/>
      <c r="K94" s="6"/>
    </row>
    <row r="95" spans="2:11" x14ac:dyDescent="0.2">
      <c r="B95" s="2">
        <v>94</v>
      </c>
      <c r="C95" s="6" t="s">
        <v>195</v>
      </c>
      <c r="D95" s="6" t="s">
        <v>196</v>
      </c>
      <c r="E95" s="6">
        <v>72</v>
      </c>
      <c r="F95" s="8">
        <v>42878</v>
      </c>
      <c r="G95" s="9">
        <v>210</v>
      </c>
      <c r="H95" s="9">
        <f>G95*0.21</f>
        <v>44.1</v>
      </c>
      <c r="I95" s="9">
        <f t="shared" si="8"/>
        <v>254.1</v>
      </c>
      <c r="J95" s="9"/>
      <c r="K95" s="6"/>
    </row>
    <row r="96" spans="2:11" x14ac:dyDescent="0.2">
      <c r="B96" s="2">
        <v>95</v>
      </c>
      <c r="C96" s="5" t="s">
        <v>97</v>
      </c>
      <c r="D96" s="6" t="s">
        <v>255</v>
      </c>
      <c r="E96" s="6">
        <v>170195379</v>
      </c>
      <c r="F96" s="8">
        <v>42878</v>
      </c>
      <c r="G96" s="9">
        <v>3456.69</v>
      </c>
      <c r="H96" s="9">
        <v>723.28</v>
      </c>
      <c r="I96" s="9">
        <v>4179.97</v>
      </c>
      <c r="J96" s="9"/>
      <c r="K96" s="6"/>
    </row>
    <row r="97" spans="2:11" x14ac:dyDescent="0.2">
      <c r="B97" s="2">
        <v>96</v>
      </c>
      <c r="C97" s="6" t="s">
        <v>114</v>
      </c>
      <c r="D97" s="6" t="s">
        <v>115</v>
      </c>
      <c r="E97" s="6" t="s">
        <v>292</v>
      </c>
      <c r="F97" s="8">
        <v>42878</v>
      </c>
      <c r="G97" s="9">
        <v>374.3</v>
      </c>
      <c r="H97" s="9">
        <f t="shared" ref="H97:H109" si="9">G97*0.21</f>
        <v>78.602999999999994</v>
      </c>
      <c r="I97" s="9">
        <f t="shared" ref="I97:I128" si="10">G97+H97</f>
        <v>452.90300000000002</v>
      </c>
      <c r="J97" s="9"/>
      <c r="K97" s="6"/>
    </row>
    <row r="98" spans="2:11" x14ac:dyDescent="0.2">
      <c r="B98" s="2">
        <v>97</v>
      </c>
      <c r="C98" s="6" t="s">
        <v>310</v>
      </c>
      <c r="D98" s="6" t="s">
        <v>311</v>
      </c>
      <c r="E98" s="6">
        <v>1013085</v>
      </c>
      <c r="F98" s="8">
        <v>42878</v>
      </c>
      <c r="G98" s="9">
        <v>3575</v>
      </c>
      <c r="H98" s="9">
        <f t="shared" si="9"/>
        <v>750.75</v>
      </c>
      <c r="I98" s="9">
        <f t="shared" si="10"/>
        <v>4325.75</v>
      </c>
      <c r="J98" s="9"/>
      <c r="K98" s="6"/>
    </row>
    <row r="99" spans="2:11" x14ac:dyDescent="0.2">
      <c r="B99" s="2">
        <v>98</v>
      </c>
      <c r="C99" s="6" t="s">
        <v>299</v>
      </c>
      <c r="D99" s="6" t="s">
        <v>348</v>
      </c>
      <c r="E99" s="6" t="s">
        <v>351</v>
      </c>
      <c r="F99" s="8">
        <v>42878</v>
      </c>
      <c r="G99" s="9">
        <v>343.9</v>
      </c>
      <c r="H99" s="9">
        <f t="shared" si="9"/>
        <v>72.218999999999994</v>
      </c>
      <c r="I99" s="9">
        <f t="shared" si="10"/>
        <v>416.11899999999997</v>
      </c>
      <c r="J99" s="9"/>
      <c r="K99" s="6"/>
    </row>
    <row r="100" spans="2:11" x14ac:dyDescent="0.2">
      <c r="B100" s="2">
        <v>99</v>
      </c>
      <c r="C100" s="6" t="s">
        <v>299</v>
      </c>
      <c r="D100" s="6" t="s">
        <v>348</v>
      </c>
      <c r="E100" s="6" t="s">
        <v>352</v>
      </c>
      <c r="F100" s="8">
        <v>42878</v>
      </c>
      <c r="G100" s="9">
        <v>343.9</v>
      </c>
      <c r="H100" s="9">
        <f t="shared" si="9"/>
        <v>72.218999999999994</v>
      </c>
      <c r="I100" s="9">
        <f t="shared" si="10"/>
        <v>416.11899999999997</v>
      </c>
      <c r="J100" s="9"/>
      <c r="K100" s="6"/>
    </row>
    <row r="101" spans="2:11" x14ac:dyDescent="0.2">
      <c r="B101" s="2">
        <v>100</v>
      </c>
      <c r="C101" s="6" t="s">
        <v>299</v>
      </c>
      <c r="D101" s="6" t="s">
        <v>348</v>
      </c>
      <c r="E101" s="6" t="s">
        <v>353</v>
      </c>
      <c r="F101" s="8">
        <v>42878</v>
      </c>
      <c r="G101" s="9">
        <v>343.9</v>
      </c>
      <c r="H101" s="9">
        <f t="shared" si="9"/>
        <v>72.218999999999994</v>
      </c>
      <c r="I101" s="9">
        <f t="shared" si="10"/>
        <v>416.11899999999997</v>
      </c>
      <c r="J101" s="9"/>
      <c r="K101" s="6"/>
    </row>
    <row r="102" spans="2:11" x14ac:dyDescent="0.2">
      <c r="B102" s="2">
        <v>101</v>
      </c>
      <c r="C102" s="6" t="s">
        <v>259</v>
      </c>
      <c r="D102" s="6" t="s">
        <v>260</v>
      </c>
      <c r="E102" s="6">
        <v>207</v>
      </c>
      <c r="F102" s="8">
        <v>42880</v>
      </c>
      <c r="G102" s="9">
        <v>973.75</v>
      </c>
      <c r="H102" s="9">
        <f t="shared" si="9"/>
        <v>204.48749999999998</v>
      </c>
      <c r="I102" s="9">
        <f t="shared" si="10"/>
        <v>1178.2375</v>
      </c>
      <c r="J102" s="9"/>
      <c r="K102" s="6"/>
    </row>
    <row r="103" spans="2:11" x14ac:dyDescent="0.2">
      <c r="B103" s="2">
        <v>102</v>
      </c>
      <c r="C103" s="6" t="s">
        <v>12</v>
      </c>
      <c r="D103" s="6" t="s">
        <v>13</v>
      </c>
      <c r="E103" s="6">
        <v>346</v>
      </c>
      <c r="F103" s="8">
        <v>42880</v>
      </c>
      <c r="G103" s="9">
        <v>110</v>
      </c>
      <c r="H103" s="9">
        <f t="shared" si="9"/>
        <v>23.099999999999998</v>
      </c>
      <c r="I103" s="9">
        <f t="shared" si="10"/>
        <v>133.1</v>
      </c>
      <c r="J103" s="9"/>
      <c r="K103" s="6"/>
    </row>
    <row r="104" spans="2:11" x14ac:dyDescent="0.2">
      <c r="B104" s="2">
        <v>103</v>
      </c>
      <c r="C104" s="6" t="s">
        <v>34</v>
      </c>
      <c r="D104" s="6" t="s">
        <v>35</v>
      </c>
      <c r="E104" s="6">
        <v>2616</v>
      </c>
      <c r="F104" s="8">
        <v>42880</v>
      </c>
      <c r="G104" s="9">
        <v>140.51</v>
      </c>
      <c r="H104" s="9">
        <f t="shared" si="9"/>
        <v>29.507099999999998</v>
      </c>
      <c r="I104" s="9">
        <f t="shared" si="10"/>
        <v>170.0171</v>
      </c>
      <c r="J104" s="9"/>
      <c r="K104" s="6"/>
    </row>
    <row r="105" spans="2:11" x14ac:dyDescent="0.2">
      <c r="B105" s="2">
        <v>104</v>
      </c>
      <c r="C105" s="6" t="s">
        <v>28</v>
      </c>
      <c r="D105" s="6" t="s">
        <v>29</v>
      </c>
      <c r="E105" s="6">
        <v>143665</v>
      </c>
      <c r="F105" s="8">
        <v>42884</v>
      </c>
      <c r="G105" s="9">
        <v>22.79</v>
      </c>
      <c r="H105" s="9">
        <f t="shared" si="9"/>
        <v>4.7858999999999998</v>
      </c>
      <c r="I105" s="9">
        <f t="shared" si="10"/>
        <v>27.575899999999997</v>
      </c>
      <c r="J105" s="9"/>
      <c r="K105" s="6"/>
    </row>
    <row r="106" spans="2:11" x14ac:dyDescent="0.2">
      <c r="B106" s="2">
        <v>105</v>
      </c>
      <c r="C106" s="6" t="s">
        <v>299</v>
      </c>
      <c r="D106" s="6" t="s">
        <v>348</v>
      </c>
      <c r="E106" s="6" t="s">
        <v>349</v>
      </c>
      <c r="F106" s="8">
        <v>42884</v>
      </c>
      <c r="G106" s="9">
        <v>1750</v>
      </c>
      <c r="H106" s="9">
        <f t="shared" si="9"/>
        <v>367.5</v>
      </c>
      <c r="I106" s="9">
        <f t="shared" si="10"/>
        <v>2117.5</v>
      </c>
      <c r="J106" s="9"/>
      <c r="K106" s="6"/>
    </row>
    <row r="107" spans="2:11" x14ac:dyDescent="0.2">
      <c r="B107" s="2">
        <v>106</v>
      </c>
      <c r="C107" s="6" t="s">
        <v>130</v>
      </c>
      <c r="D107" s="6" t="s">
        <v>131</v>
      </c>
      <c r="E107" s="6" t="s">
        <v>325</v>
      </c>
      <c r="F107" s="8">
        <v>42885</v>
      </c>
      <c r="G107" s="9">
        <v>206.38</v>
      </c>
      <c r="H107" s="9">
        <f t="shared" si="9"/>
        <v>43.339799999999997</v>
      </c>
      <c r="I107" s="9">
        <f t="shared" si="10"/>
        <v>249.71979999999999</v>
      </c>
      <c r="J107" s="9"/>
      <c r="K107" s="6"/>
    </row>
    <row r="108" spans="2:11" x14ac:dyDescent="0.2">
      <c r="B108" s="2">
        <v>107</v>
      </c>
      <c r="C108" s="6" t="s">
        <v>297</v>
      </c>
      <c r="D108" s="6" t="s">
        <v>298</v>
      </c>
      <c r="E108" s="6">
        <v>197</v>
      </c>
      <c r="F108" s="8">
        <v>42886</v>
      </c>
      <c r="G108" s="9">
        <v>57.36</v>
      </c>
      <c r="H108" s="9">
        <f t="shared" si="9"/>
        <v>12.0456</v>
      </c>
      <c r="I108" s="9">
        <f t="shared" si="10"/>
        <v>69.405599999999993</v>
      </c>
      <c r="J108" s="9"/>
      <c r="K108" s="6"/>
    </row>
    <row r="109" spans="2:11" x14ac:dyDescent="0.2">
      <c r="B109" s="2">
        <v>108</v>
      </c>
      <c r="C109" s="6" t="s">
        <v>60</v>
      </c>
      <c r="D109" s="6" t="s">
        <v>61</v>
      </c>
      <c r="E109" s="6">
        <v>222496</v>
      </c>
      <c r="F109" s="8">
        <v>42886</v>
      </c>
      <c r="G109" s="9">
        <v>157.41</v>
      </c>
      <c r="H109" s="9">
        <f t="shared" si="9"/>
        <v>33.056100000000001</v>
      </c>
      <c r="I109" s="9">
        <f t="shared" si="10"/>
        <v>190.46609999999998</v>
      </c>
      <c r="J109" s="9"/>
      <c r="K109" s="6"/>
    </row>
    <row r="110" spans="2:11" x14ac:dyDescent="0.2">
      <c r="B110" s="2">
        <v>109</v>
      </c>
      <c r="C110" s="6" t="s">
        <v>26</v>
      </c>
      <c r="D110" s="6" t="s">
        <v>304</v>
      </c>
      <c r="E110" s="6" t="s">
        <v>305</v>
      </c>
      <c r="F110" s="8">
        <v>42886</v>
      </c>
      <c r="G110" s="9">
        <v>574.53</v>
      </c>
      <c r="H110" s="9">
        <v>120.65</v>
      </c>
      <c r="I110" s="9">
        <f t="shared" si="10"/>
        <v>695.18</v>
      </c>
      <c r="J110" s="9"/>
      <c r="K110" s="6"/>
    </row>
    <row r="111" spans="2:11" x14ac:dyDescent="0.2">
      <c r="B111" s="2">
        <v>110</v>
      </c>
      <c r="C111" s="6" t="s">
        <v>16</v>
      </c>
      <c r="D111" s="6" t="s">
        <v>17</v>
      </c>
      <c r="E111" s="6">
        <v>320</v>
      </c>
      <c r="F111" s="8">
        <v>42886</v>
      </c>
      <c r="G111" s="9">
        <v>131.38</v>
      </c>
      <c r="H111" s="9">
        <f t="shared" ref="H111:H118" si="11">G111*0.21</f>
        <v>27.589799999999997</v>
      </c>
      <c r="I111" s="9">
        <f t="shared" si="10"/>
        <v>158.96979999999999</v>
      </c>
      <c r="J111" s="9"/>
      <c r="K111" s="6"/>
    </row>
    <row r="112" spans="2:11" x14ac:dyDescent="0.2">
      <c r="B112" s="2">
        <v>111</v>
      </c>
      <c r="C112" s="6" t="s">
        <v>310</v>
      </c>
      <c r="D112" s="6" t="s">
        <v>311</v>
      </c>
      <c r="E112" s="6">
        <v>1013160</v>
      </c>
      <c r="F112" s="8">
        <v>42886</v>
      </c>
      <c r="G112" s="9">
        <v>2775</v>
      </c>
      <c r="H112" s="9">
        <f t="shared" si="11"/>
        <v>582.75</v>
      </c>
      <c r="I112" s="9">
        <f t="shared" si="10"/>
        <v>3357.75</v>
      </c>
      <c r="J112" s="9"/>
      <c r="K112" s="6"/>
    </row>
    <row r="113" spans="2:11" x14ac:dyDescent="0.2">
      <c r="B113" s="2">
        <v>112</v>
      </c>
      <c r="C113" s="6" t="s">
        <v>20</v>
      </c>
      <c r="D113" s="6" t="s">
        <v>21</v>
      </c>
      <c r="E113" s="6" t="s">
        <v>312</v>
      </c>
      <c r="F113" s="8">
        <v>42886</v>
      </c>
      <c r="G113" s="9">
        <v>15.36</v>
      </c>
      <c r="H113" s="9">
        <f t="shared" si="11"/>
        <v>3.2255999999999996</v>
      </c>
      <c r="I113" s="9">
        <f t="shared" si="10"/>
        <v>18.585599999999999</v>
      </c>
      <c r="J113" s="9"/>
      <c r="K113" s="6"/>
    </row>
    <row r="114" spans="2:11" x14ac:dyDescent="0.2">
      <c r="B114" s="2">
        <v>113</v>
      </c>
      <c r="C114" s="6" t="s">
        <v>322</v>
      </c>
      <c r="D114" s="6" t="s">
        <v>323</v>
      </c>
      <c r="E114" s="6">
        <v>68</v>
      </c>
      <c r="F114" s="8">
        <v>42886</v>
      </c>
      <c r="G114" s="9">
        <v>80</v>
      </c>
      <c r="H114" s="9">
        <f t="shared" si="11"/>
        <v>16.8</v>
      </c>
      <c r="I114" s="9">
        <f t="shared" si="10"/>
        <v>96.8</v>
      </c>
      <c r="J114" s="9"/>
      <c r="K114" s="6"/>
    </row>
    <row r="115" spans="2:11" x14ac:dyDescent="0.2">
      <c r="B115" s="2">
        <v>114</v>
      </c>
      <c r="C115" s="6" t="s">
        <v>269</v>
      </c>
      <c r="D115" s="6" t="s">
        <v>270</v>
      </c>
      <c r="E115" s="6">
        <v>295</v>
      </c>
      <c r="F115" s="8">
        <v>42886</v>
      </c>
      <c r="G115" s="9">
        <v>644.73</v>
      </c>
      <c r="H115" s="9">
        <f t="shared" si="11"/>
        <v>135.39330000000001</v>
      </c>
      <c r="I115" s="9">
        <f t="shared" si="10"/>
        <v>780.12329999999997</v>
      </c>
      <c r="J115" s="9"/>
      <c r="K115" s="6"/>
    </row>
    <row r="116" spans="2:11" x14ac:dyDescent="0.2">
      <c r="B116" s="2">
        <v>115</v>
      </c>
      <c r="C116" s="6" t="s">
        <v>36</v>
      </c>
      <c r="D116" s="6" t="s">
        <v>37</v>
      </c>
      <c r="E116" s="6">
        <v>6</v>
      </c>
      <c r="F116" s="8">
        <v>42886</v>
      </c>
      <c r="G116" s="9">
        <v>858.2</v>
      </c>
      <c r="H116" s="9">
        <f t="shared" si="11"/>
        <v>180.22200000000001</v>
      </c>
      <c r="I116" s="9">
        <f t="shared" si="10"/>
        <v>1038.422</v>
      </c>
      <c r="J116" s="9"/>
      <c r="K116" s="6"/>
    </row>
    <row r="117" spans="2:11" x14ac:dyDescent="0.2">
      <c r="B117" s="2">
        <v>116</v>
      </c>
      <c r="C117" s="6" t="s">
        <v>18</v>
      </c>
      <c r="D117" s="6" t="s">
        <v>19</v>
      </c>
      <c r="E117" s="6" t="s">
        <v>324</v>
      </c>
      <c r="F117" s="8">
        <v>42886</v>
      </c>
      <c r="G117" s="9">
        <v>95.8</v>
      </c>
      <c r="H117" s="9">
        <f t="shared" si="11"/>
        <v>20.117999999999999</v>
      </c>
      <c r="I117" s="9">
        <f t="shared" si="10"/>
        <v>115.91799999999999</v>
      </c>
      <c r="J117" s="9"/>
      <c r="K117" s="6"/>
    </row>
    <row r="118" spans="2:11" x14ac:dyDescent="0.2">
      <c r="B118" s="2">
        <v>117</v>
      </c>
      <c r="C118" s="6" t="s">
        <v>299</v>
      </c>
      <c r="D118" s="6" t="s">
        <v>300</v>
      </c>
      <c r="E118" s="6">
        <v>1800779</v>
      </c>
      <c r="F118" s="8">
        <v>42887</v>
      </c>
      <c r="G118" s="9">
        <v>68.67</v>
      </c>
      <c r="H118" s="9">
        <f t="shared" si="11"/>
        <v>14.4207</v>
      </c>
      <c r="I118" s="9">
        <f t="shared" si="10"/>
        <v>83.090699999999998</v>
      </c>
      <c r="J118" s="9"/>
      <c r="K118" s="6"/>
    </row>
    <row r="119" spans="2:11" x14ac:dyDescent="0.2">
      <c r="B119" s="2">
        <v>118</v>
      </c>
      <c r="C119" s="6" t="s">
        <v>182</v>
      </c>
      <c r="D119" s="6" t="s">
        <v>183</v>
      </c>
      <c r="E119" s="6" t="s">
        <v>301</v>
      </c>
      <c r="F119" s="8">
        <v>42887</v>
      </c>
      <c r="G119" s="9">
        <v>490</v>
      </c>
      <c r="H119" s="9">
        <v>50.4</v>
      </c>
      <c r="I119" s="9">
        <f t="shared" si="10"/>
        <v>540.4</v>
      </c>
      <c r="J119" s="9"/>
      <c r="K119" s="6"/>
    </row>
    <row r="120" spans="2:11" x14ac:dyDescent="0.2">
      <c r="B120" s="2">
        <v>119</v>
      </c>
      <c r="C120" s="6" t="s">
        <v>120</v>
      </c>
      <c r="D120" s="6" t="s">
        <v>121</v>
      </c>
      <c r="E120" s="6">
        <v>1210</v>
      </c>
      <c r="F120" s="8">
        <v>42887</v>
      </c>
      <c r="G120" s="9">
        <v>155</v>
      </c>
      <c r="H120" s="9">
        <f t="shared" ref="H120:H132" si="12">G120*0.21</f>
        <v>32.549999999999997</v>
      </c>
      <c r="I120" s="9">
        <f t="shared" si="10"/>
        <v>187.55</v>
      </c>
      <c r="J120" s="9"/>
      <c r="K120" s="6"/>
    </row>
    <row r="121" spans="2:11" x14ac:dyDescent="0.2">
      <c r="B121" s="2">
        <v>120</v>
      </c>
      <c r="C121" s="6" t="s">
        <v>38</v>
      </c>
      <c r="D121" s="6" t="s">
        <v>39</v>
      </c>
      <c r="E121" s="6">
        <v>277</v>
      </c>
      <c r="F121" s="8">
        <v>42887</v>
      </c>
      <c r="G121" s="9">
        <v>15</v>
      </c>
      <c r="H121" s="9">
        <f t="shared" si="12"/>
        <v>3.15</v>
      </c>
      <c r="I121" s="9">
        <f t="shared" si="10"/>
        <v>18.149999999999999</v>
      </c>
      <c r="J121" s="9"/>
      <c r="K121" s="6"/>
    </row>
    <row r="122" spans="2:11" x14ac:dyDescent="0.2">
      <c r="B122" s="2">
        <v>121</v>
      </c>
      <c r="C122" s="6" t="s">
        <v>53</v>
      </c>
      <c r="D122" s="6" t="s">
        <v>54</v>
      </c>
      <c r="E122" s="6" t="s">
        <v>306</v>
      </c>
      <c r="F122" s="8">
        <v>42888</v>
      </c>
      <c r="G122" s="9">
        <v>382.03</v>
      </c>
      <c r="H122" s="9">
        <f t="shared" si="12"/>
        <v>80.226299999999995</v>
      </c>
      <c r="I122" s="9">
        <f t="shared" si="10"/>
        <v>462.25629999999995</v>
      </c>
      <c r="J122" s="9"/>
      <c r="K122" s="6"/>
    </row>
    <row r="123" spans="2:11" x14ac:dyDescent="0.2">
      <c r="B123" s="2">
        <v>122</v>
      </c>
      <c r="C123" s="6" t="s">
        <v>334</v>
      </c>
      <c r="D123" s="6" t="s">
        <v>335</v>
      </c>
      <c r="E123" s="6" t="s">
        <v>336</v>
      </c>
      <c r="F123" s="8">
        <v>42888</v>
      </c>
      <c r="G123" s="9">
        <v>483.8</v>
      </c>
      <c r="H123" s="9">
        <f t="shared" si="12"/>
        <v>101.598</v>
      </c>
      <c r="I123" s="9">
        <f t="shared" si="10"/>
        <v>585.39800000000002</v>
      </c>
      <c r="J123" s="9"/>
      <c r="K123" s="6"/>
    </row>
    <row r="124" spans="2:11" x14ac:dyDescent="0.2">
      <c r="B124" s="2">
        <v>123</v>
      </c>
      <c r="C124" s="6" t="s">
        <v>313</v>
      </c>
      <c r="D124" s="6" t="s">
        <v>314</v>
      </c>
      <c r="E124" s="6">
        <v>431</v>
      </c>
      <c r="F124" s="8">
        <v>42891</v>
      </c>
      <c r="G124" s="9">
        <v>74</v>
      </c>
      <c r="H124" s="9">
        <f t="shared" si="12"/>
        <v>15.54</v>
      </c>
      <c r="I124" s="9">
        <f t="shared" si="10"/>
        <v>89.539999999999992</v>
      </c>
      <c r="J124" s="9"/>
      <c r="K124" s="6"/>
    </row>
    <row r="125" spans="2:11" x14ac:dyDescent="0.2">
      <c r="B125" s="2">
        <v>124</v>
      </c>
      <c r="C125" s="6" t="s">
        <v>24</v>
      </c>
      <c r="D125" s="6" t="s">
        <v>25</v>
      </c>
      <c r="E125" s="6">
        <v>14580</v>
      </c>
      <c r="F125" s="8">
        <v>42891</v>
      </c>
      <c r="G125" s="9">
        <v>59.99</v>
      </c>
      <c r="H125" s="9">
        <f t="shared" si="12"/>
        <v>12.597899999999999</v>
      </c>
      <c r="I125" s="9">
        <f t="shared" si="10"/>
        <v>72.587900000000005</v>
      </c>
      <c r="J125" s="9"/>
      <c r="K125" s="6"/>
    </row>
    <row r="126" spans="2:11" x14ac:dyDescent="0.2">
      <c r="B126" s="2">
        <v>125</v>
      </c>
      <c r="C126" s="6" t="s">
        <v>546</v>
      </c>
      <c r="D126" s="6" t="s">
        <v>547</v>
      </c>
      <c r="E126" s="6" t="s">
        <v>548</v>
      </c>
      <c r="F126" s="8">
        <v>42891</v>
      </c>
      <c r="G126" s="9">
        <v>1213.52</v>
      </c>
      <c r="H126" s="9">
        <f t="shared" si="12"/>
        <v>254.83919999999998</v>
      </c>
      <c r="I126" s="9">
        <f t="shared" si="10"/>
        <v>1468.3591999999999</v>
      </c>
      <c r="J126" s="9"/>
      <c r="K126" s="6"/>
    </row>
    <row r="127" spans="2:11" x14ac:dyDescent="0.2">
      <c r="B127" s="2">
        <v>126</v>
      </c>
      <c r="C127" s="6" t="s">
        <v>111</v>
      </c>
      <c r="D127" s="6" t="s">
        <v>112</v>
      </c>
      <c r="E127" s="6" t="s">
        <v>333</v>
      </c>
      <c r="F127" s="8">
        <v>42892</v>
      </c>
      <c r="G127" s="9">
        <v>360</v>
      </c>
      <c r="H127" s="9">
        <f t="shared" si="12"/>
        <v>75.599999999999994</v>
      </c>
      <c r="I127" s="9">
        <f t="shared" si="10"/>
        <v>435.6</v>
      </c>
      <c r="J127" s="9"/>
      <c r="K127" s="6"/>
    </row>
    <row r="128" spans="2:11" x14ac:dyDescent="0.2">
      <c r="B128" s="2">
        <v>127</v>
      </c>
      <c r="C128" s="6" t="s">
        <v>337</v>
      </c>
      <c r="D128" s="6" t="s">
        <v>338</v>
      </c>
      <c r="E128" s="6" t="s">
        <v>339</v>
      </c>
      <c r="F128" s="8">
        <v>42892</v>
      </c>
      <c r="G128" s="9">
        <v>2687.3</v>
      </c>
      <c r="H128" s="9">
        <f t="shared" si="12"/>
        <v>564.33299999999997</v>
      </c>
      <c r="I128" s="9">
        <f t="shared" si="10"/>
        <v>3251.6330000000003</v>
      </c>
      <c r="J128" s="9"/>
      <c r="K128" s="6"/>
    </row>
    <row r="129" spans="2:11" x14ac:dyDescent="0.2">
      <c r="B129" s="2">
        <v>128</v>
      </c>
      <c r="C129" s="6" t="s">
        <v>307</v>
      </c>
      <c r="D129" s="6" t="s">
        <v>308</v>
      </c>
      <c r="E129" s="6" t="s">
        <v>309</v>
      </c>
      <c r="F129" s="8">
        <v>42893</v>
      </c>
      <c r="G129" s="9">
        <v>315</v>
      </c>
      <c r="H129" s="9">
        <f t="shared" si="12"/>
        <v>66.149999999999991</v>
      </c>
      <c r="I129" s="9">
        <f t="shared" ref="I129:I160" si="13">G129+H129</f>
        <v>381.15</v>
      </c>
      <c r="J129" s="9"/>
      <c r="K129" s="6"/>
    </row>
    <row r="130" spans="2:11" x14ac:dyDescent="0.2">
      <c r="B130" s="2">
        <v>129</v>
      </c>
      <c r="C130" s="6" t="s">
        <v>318</v>
      </c>
      <c r="D130" s="6" t="s">
        <v>343</v>
      </c>
      <c r="E130" s="6">
        <v>37</v>
      </c>
      <c r="F130" s="8">
        <v>42898</v>
      </c>
      <c r="G130" s="9">
        <v>202</v>
      </c>
      <c r="H130" s="9">
        <f t="shared" si="12"/>
        <v>42.42</v>
      </c>
      <c r="I130" s="9">
        <f t="shared" si="13"/>
        <v>244.42000000000002</v>
      </c>
      <c r="J130" s="9"/>
      <c r="K130" s="6"/>
    </row>
    <row r="131" spans="2:11" x14ac:dyDescent="0.2">
      <c r="B131" s="2">
        <v>130</v>
      </c>
      <c r="C131" s="6" t="s">
        <v>318</v>
      </c>
      <c r="D131" s="6" t="s">
        <v>343</v>
      </c>
      <c r="E131" s="6">
        <v>50</v>
      </c>
      <c r="F131" s="8">
        <v>42898</v>
      </c>
      <c r="G131" s="9">
        <v>30</v>
      </c>
      <c r="H131" s="9">
        <f t="shared" si="12"/>
        <v>6.3</v>
      </c>
      <c r="I131" s="9">
        <f t="shared" si="13"/>
        <v>36.299999999999997</v>
      </c>
      <c r="J131" s="9"/>
      <c r="K131" s="6"/>
    </row>
    <row r="132" spans="2:11" x14ac:dyDescent="0.2">
      <c r="B132" s="2">
        <v>131</v>
      </c>
      <c r="C132" s="6" t="s">
        <v>158</v>
      </c>
      <c r="D132" s="6" t="s">
        <v>159</v>
      </c>
      <c r="E132" s="6">
        <v>638</v>
      </c>
      <c r="F132" s="8">
        <v>42899</v>
      </c>
      <c r="G132" s="9">
        <v>382.79</v>
      </c>
      <c r="H132" s="9">
        <f t="shared" si="12"/>
        <v>80.385900000000007</v>
      </c>
      <c r="I132" s="9">
        <f t="shared" si="13"/>
        <v>463.17590000000001</v>
      </c>
      <c r="J132" s="9"/>
      <c r="K132" s="6"/>
    </row>
    <row r="133" spans="2:11" x14ac:dyDescent="0.2">
      <c r="B133" s="2">
        <v>132</v>
      </c>
      <c r="C133" s="6" t="s">
        <v>321</v>
      </c>
      <c r="D133" s="6" t="s">
        <v>319</v>
      </c>
      <c r="E133" s="6" t="s">
        <v>320</v>
      </c>
      <c r="F133" s="8">
        <v>42899</v>
      </c>
      <c r="G133" s="9">
        <v>3540</v>
      </c>
      <c r="H133" s="9">
        <v>0</v>
      </c>
      <c r="I133" s="9">
        <f t="shared" si="13"/>
        <v>3540</v>
      </c>
      <c r="J133" s="9"/>
      <c r="K133" s="6"/>
    </row>
    <row r="134" spans="2:11" x14ac:dyDescent="0.2">
      <c r="B134" s="2">
        <v>133</v>
      </c>
      <c r="C134" s="6" t="s">
        <v>161</v>
      </c>
      <c r="D134" s="6" t="s">
        <v>162</v>
      </c>
      <c r="E134" s="6">
        <v>94374644</v>
      </c>
      <c r="F134" s="8">
        <v>42899</v>
      </c>
      <c r="G134" s="9">
        <v>1654.57</v>
      </c>
      <c r="H134" s="9">
        <f t="shared" ref="H134:H141" si="14">G134*0.21</f>
        <v>347.4597</v>
      </c>
      <c r="I134" s="9">
        <f t="shared" si="13"/>
        <v>2002.0297</v>
      </c>
      <c r="J134" s="9"/>
      <c r="K134" s="6"/>
    </row>
    <row r="135" spans="2:11" x14ac:dyDescent="0.2">
      <c r="B135" s="2">
        <v>134</v>
      </c>
      <c r="C135" s="6" t="s">
        <v>14</v>
      </c>
      <c r="D135" s="6" t="s">
        <v>15</v>
      </c>
      <c r="E135" s="6" t="s">
        <v>378</v>
      </c>
      <c r="F135" s="8">
        <v>42900</v>
      </c>
      <c r="G135" s="9">
        <v>845.1</v>
      </c>
      <c r="H135" s="9">
        <f t="shared" si="14"/>
        <v>177.471</v>
      </c>
      <c r="I135" s="9">
        <f t="shared" si="13"/>
        <v>1022.571</v>
      </c>
      <c r="J135" s="9"/>
      <c r="K135" s="6"/>
    </row>
    <row r="136" spans="2:11" x14ac:dyDescent="0.2">
      <c r="B136" s="2">
        <v>135</v>
      </c>
      <c r="C136" s="6" t="s">
        <v>104</v>
      </c>
      <c r="D136" s="6" t="s">
        <v>103</v>
      </c>
      <c r="E136" s="6">
        <v>2287</v>
      </c>
      <c r="F136" s="8">
        <v>42901</v>
      </c>
      <c r="G136" s="9">
        <v>85.61</v>
      </c>
      <c r="H136" s="9">
        <f t="shared" si="14"/>
        <v>17.978099999999998</v>
      </c>
      <c r="I136" s="9">
        <f t="shared" si="13"/>
        <v>103.5881</v>
      </c>
      <c r="J136" s="9"/>
      <c r="K136" s="6"/>
    </row>
    <row r="137" spans="2:11" x14ac:dyDescent="0.2">
      <c r="B137" s="2">
        <v>136</v>
      </c>
      <c r="C137" s="6" t="s">
        <v>16</v>
      </c>
      <c r="D137" s="6" t="s">
        <v>17</v>
      </c>
      <c r="E137" s="6">
        <v>360</v>
      </c>
      <c r="F137" s="8">
        <v>42901</v>
      </c>
      <c r="G137" s="9">
        <v>41.32</v>
      </c>
      <c r="H137" s="9">
        <f t="shared" si="14"/>
        <v>8.6771999999999991</v>
      </c>
      <c r="I137" s="9">
        <f t="shared" si="13"/>
        <v>49.997199999999999</v>
      </c>
      <c r="J137" s="9"/>
      <c r="K137" s="6"/>
    </row>
    <row r="138" spans="2:11" x14ac:dyDescent="0.2">
      <c r="B138" s="2">
        <v>137</v>
      </c>
      <c r="C138" s="6" t="s">
        <v>130</v>
      </c>
      <c r="D138" s="6" t="s">
        <v>131</v>
      </c>
      <c r="E138" s="6">
        <v>15261</v>
      </c>
      <c r="F138" s="8">
        <v>42901</v>
      </c>
      <c r="G138" s="9">
        <v>132.6</v>
      </c>
      <c r="H138" s="9">
        <f t="shared" si="14"/>
        <v>27.845999999999997</v>
      </c>
      <c r="I138" s="9">
        <f t="shared" si="13"/>
        <v>160.446</v>
      </c>
      <c r="J138" s="9"/>
      <c r="K138" s="6"/>
    </row>
    <row r="139" spans="2:11" x14ac:dyDescent="0.2">
      <c r="B139" s="2">
        <v>138</v>
      </c>
      <c r="C139" s="6" t="s">
        <v>67</v>
      </c>
      <c r="D139" s="6" t="s">
        <v>268</v>
      </c>
      <c r="E139" s="6" t="s">
        <v>372</v>
      </c>
      <c r="F139" s="8">
        <v>42901</v>
      </c>
      <c r="G139" s="9">
        <v>336.37</v>
      </c>
      <c r="H139" s="9">
        <f t="shared" si="14"/>
        <v>70.637699999999995</v>
      </c>
      <c r="I139" s="9">
        <f t="shared" si="13"/>
        <v>407.0077</v>
      </c>
      <c r="J139" s="9"/>
      <c r="K139" s="6"/>
    </row>
    <row r="140" spans="2:11" x14ac:dyDescent="0.2">
      <c r="B140" s="2">
        <v>139</v>
      </c>
      <c r="C140" s="6" t="s">
        <v>18</v>
      </c>
      <c r="D140" s="6" t="s">
        <v>19</v>
      </c>
      <c r="E140" s="6" t="s">
        <v>377</v>
      </c>
      <c r="F140" s="8">
        <v>42901</v>
      </c>
      <c r="G140" s="9">
        <v>1375.4</v>
      </c>
      <c r="H140" s="9">
        <f t="shared" si="14"/>
        <v>288.834</v>
      </c>
      <c r="I140" s="9">
        <f t="shared" si="13"/>
        <v>1664.2340000000002</v>
      </c>
      <c r="J140" s="9"/>
      <c r="K140" s="6"/>
    </row>
    <row r="141" spans="2:11" x14ac:dyDescent="0.2">
      <c r="B141" s="2">
        <v>140</v>
      </c>
      <c r="C141" s="6" t="s">
        <v>329</v>
      </c>
      <c r="D141" s="6" t="s">
        <v>330</v>
      </c>
      <c r="E141" s="6">
        <v>6937000959</v>
      </c>
      <c r="F141" s="8">
        <v>42903</v>
      </c>
      <c r="G141" s="9">
        <v>98.93</v>
      </c>
      <c r="H141" s="9">
        <f t="shared" si="14"/>
        <v>20.775300000000001</v>
      </c>
      <c r="I141" s="9">
        <f t="shared" si="13"/>
        <v>119.70530000000001</v>
      </c>
      <c r="J141" s="9"/>
      <c r="K141" s="6"/>
    </row>
    <row r="142" spans="2:11" x14ac:dyDescent="0.2">
      <c r="B142" s="2">
        <v>141</v>
      </c>
      <c r="C142" s="6" t="s">
        <v>321</v>
      </c>
      <c r="D142" s="6" t="s">
        <v>319</v>
      </c>
      <c r="E142" s="6" t="s">
        <v>326</v>
      </c>
      <c r="F142" s="8">
        <v>42905</v>
      </c>
      <c r="G142" s="9">
        <v>864</v>
      </c>
      <c r="H142" s="9"/>
      <c r="I142" s="9">
        <f t="shared" si="13"/>
        <v>864</v>
      </c>
      <c r="J142" s="9"/>
      <c r="K142" s="6"/>
    </row>
    <row r="143" spans="2:11" x14ac:dyDescent="0.2">
      <c r="B143" s="2">
        <v>142</v>
      </c>
      <c r="C143" s="6" t="s">
        <v>51</v>
      </c>
      <c r="D143" s="6" t="s">
        <v>52</v>
      </c>
      <c r="E143" s="6">
        <v>1</v>
      </c>
      <c r="F143" s="8">
        <v>42905</v>
      </c>
      <c r="G143" s="9">
        <v>543</v>
      </c>
      <c r="H143" s="9"/>
      <c r="I143" s="9">
        <f t="shared" si="13"/>
        <v>543</v>
      </c>
      <c r="J143" s="9">
        <v>81.45</v>
      </c>
      <c r="K143" s="6"/>
    </row>
    <row r="144" spans="2:11" x14ac:dyDescent="0.2">
      <c r="B144" s="2">
        <v>143</v>
      </c>
      <c r="C144" s="6" t="s">
        <v>327</v>
      </c>
      <c r="D144" s="6" t="s">
        <v>328</v>
      </c>
      <c r="E144" s="6">
        <v>1</v>
      </c>
      <c r="F144" s="8">
        <v>42905</v>
      </c>
      <c r="G144" s="9">
        <v>350</v>
      </c>
      <c r="H144" s="9"/>
      <c r="I144" s="9">
        <f t="shared" si="13"/>
        <v>350</v>
      </c>
      <c r="J144" s="9">
        <v>52.5</v>
      </c>
      <c r="K144" s="6"/>
    </row>
    <row r="145" spans="2:11" x14ac:dyDescent="0.2">
      <c r="B145" s="2">
        <v>144</v>
      </c>
      <c r="C145" s="6" t="s">
        <v>329</v>
      </c>
      <c r="D145" s="6" t="s">
        <v>330</v>
      </c>
      <c r="E145" s="6">
        <v>97004868</v>
      </c>
      <c r="F145" s="8">
        <v>42905</v>
      </c>
      <c r="G145" s="9">
        <v>101.69</v>
      </c>
      <c r="H145" s="9">
        <f>G145*0.21</f>
        <v>21.354899999999997</v>
      </c>
      <c r="I145" s="9">
        <f t="shared" si="13"/>
        <v>123.0449</v>
      </c>
      <c r="J145" s="9"/>
      <c r="K145" s="6"/>
    </row>
    <row r="146" spans="2:11" x14ac:dyDescent="0.2">
      <c r="B146" s="2">
        <v>145</v>
      </c>
      <c r="C146" s="6" t="s">
        <v>340</v>
      </c>
      <c r="D146" s="6" t="s">
        <v>341</v>
      </c>
      <c r="E146" s="6" t="s">
        <v>342</v>
      </c>
      <c r="F146" s="8">
        <v>42906</v>
      </c>
      <c r="G146" s="9">
        <v>957.86</v>
      </c>
      <c r="H146" s="9">
        <f>G146*0.21</f>
        <v>201.1506</v>
      </c>
      <c r="I146" s="9">
        <f t="shared" si="13"/>
        <v>1159.0106000000001</v>
      </c>
      <c r="J146" s="9"/>
      <c r="K146" s="6"/>
    </row>
    <row r="147" spans="2:11" x14ac:dyDescent="0.2">
      <c r="B147" s="2">
        <v>146</v>
      </c>
      <c r="C147" s="6" t="s">
        <v>114</v>
      </c>
      <c r="D147" s="6" t="s">
        <v>115</v>
      </c>
      <c r="E147" s="6" t="s">
        <v>344</v>
      </c>
      <c r="F147" s="8">
        <v>42906</v>
      </c>
      <c r="G147" s="9">
        <v>45</v>
      </c>
      <c r="H147" s="9">
        <f>G147*0.21</f>
        <v>9.4499999999999993</v>
      </c>
      <c r="I147" s="9">
        <f t="shared" si="13"/>
        <v>54.45</v>
      </c>
      <c r="J147" s="9"/>
      <c r="K147" s="6"/>
    </row>
    <row r="148" spans="2:11" x14ac:dyDescent="0.2">
      <c r="B148" s="2">
        <v>147</v>
      </c>
      <c r="C148" s="6" t="s">
        <v>557</v>
      </c>
      <c r="D148" s="6" t="s">
        <v>558</v>
      </c>
      <c r="E148" s="6" t="s">
        <v>559</v>
      </c>
      <c r="F148" s="8">
        <v>42907</v>
      </c>
      <c r="G148" s="9">
        <v>454.55</v>
      </c>
      <c r="H148" s="9">
        <v>95.45</v>
      </c>
      <c r="I148" s="9">
        <f t="shared" si="13"/>
        <v>550</v>
      </c>
      <c r="J148" s="9"/>
      <c r="K148" s="6"/>
    </row>
    <row r="149" spans="2:11" x14ac:dyDescent="0.2">
      <c r="B149" s="2">
        <v>148</v>
      </c>
      <c r="C149" s="6" t="s">
        <v>331</v>
      </c>
      <c r="D149" s="6" t="s">
        <v>332</v>
      </c>
      <c r="E149" s="6">
        <v>704865</v>
      </c>
      <c r="F149" s="8">
        <v>42908</v>
      </c>
      <c r="G149" s="9">
        <v>173.18</v>
      </c>
      <c r="H149" s="9">
        <f>G149*0.21</f>
        <v>36.367800000000003</v>
      </c>
      <c r="I149" s="9">
        <f t="shared" si="13"/>
        <v>209.5478</v>
      </c>
      <c r="J149" s="9"/>
      <c r="K149" s="6"/>
    </row>
    <row r="150" spans="2:11" x14ac:dyDescent="0.2">
      <c r="B150" s="2">
        <v>149</v>
      </c>
      <c r="C150" s="6" t="s">
        <v>331</v>
      </c>
      <c r="D150" s="6" t="s">
        <v>332</v>
      </c>
      <c r="E150" s="6">
        <v>704867</v>
      </c>
      <c r="F150" s="8">
        <v>42908</v>
      </c>
      <c r="G150" s="9">
        <v>91.2</v>
      </c>
      <c r="H150" s="9">
        <f>G150*0.21</f>
        <v>19.152000000000001</v>
      </c>
      <c r="I150" s="9">
        <f t="shared" si="13"/>
        <v>110.352</v>
      </c>
      <c r="J150" s="9"/>
      <c r="K150" s="6"/>
    </row>
    <row r="151" spans="2:11" x14ac:dyDescent="0.2">
      <c r="B151" s="2">
        <v>150</v>
      </c>
      <c r="C151" s="6" t="s">
        <v>8</v>
      </c>
      <c r="D151" s="6" t="s">
        <v>9</v>
      </c>
      <c r="E151" s="6">
        <v>29238</v>
      </c>
      <c r="F151" s="8">
        <v>42908</v>
      </c>
      <c r="G151" s="9">
        <v>4100.93</v>
      </c>
      <c r="H151" s="9">
        <f>G151*0.1</f>
        <v>410.09300000000007</v>
      </c>
      <c r="I151" s="9">
        <f t="shared" si="13"/>
        <v>4511.0230000000001</v>
      </c>
      <c r="J151" s="9"/>
      <c r="K151" s="6"/>
    </row>
    <row r="152" spans="2:11" x14ac:dyDescent="0.2">
      <c r="B152" s="2">
        <v>151</v>
      </c>
      <c r="C152" s="6" t="s">
        <v>358</v>
      </c>
      <c r="D152" s="6" t="s">
        <v>11</v>
      </c>
      <c r="E152" s="6">
        <v>28406</v>
      </c>
      <c r="F152" s="8">
        <v>42908</v>
      </c>
      <c r="G152" s="9">
        <v>967.89</v>
      </c>
      <c r="H152" s="9"/>
      <c r="I152" s="9">
        <f t="shared" si="13"/>
        <v>967.89</v>
      </c>
      <c r="J152" s="9"/>
      <c r="K152" s="6"/>
    </row>
    <row r="153" spans="2:11" x14ac:dyDescent="0.2">
      <c r="B153" s="2">
        <v>152</v>
      </c>
      <c r="C153" s="6" t="s">
        <v>536</v>
      </c>
      <c r="D153" s="6" t="s">
        <v>537</v>
      </c>
      <c r="E153" s="6" t="s">
        <v>560</v>
      </c>
      <c r="F153" s="8">
        <v>42908</v>
      </c>
      <c r="G153" s="9">
        <v>818.07</v>
      </c>
      <c r="H153" s="9">
        <f>G153*0.1</f>
        <v>81.807000000000016</v>
      </c>
      <c r="I153" s="9">
        <f t="shared" si="13"/>
        <v>899.87700000000007</v>
      </c>
      <c r="J153" s="9"/>
      <c r="K153" s="6"/>
    </row>
    <row r="154" spans="2:11" x14ac:dyDescent="0.2">
      <c r="B154" s="2">
        <v>153</v>
      </c>
      <c r="C154" s="6" t="s">
        <v>359</v>
      </c>
      <c r="D154" s="6" t="s">
        <v>360</v>
      </c>
      <c r="E154" s="6" t="s">
        <v>361</v>
      </c>
      <c r="F154" s="8">
        <v>42909</v>
      </c>
      <c r="G154" s="9">
        <v>455</v>
      </c>
      <c r="H154" s="9">
        <f>G154*0.21</f>
        <v>95.55</v>
      </c>
      <c r="I154" s="9">
        <f t="shared" si="13"/>
        <v>550.54999999999995</v>
      </c>
      <c r="J154" s="9"/>
      <c r="K154" s="6"/>
    </row>
    <row r="155" spans="2:11" x14ac:dyDescent="0.2">
      <c r="B155" s="2">
        <v>154</v>
      </c>
      <c r="C155" s="6" t="s">
        <v>12</v>
      </c>
      <c r="D155" s="6" t="s">
        <v>13</v>
      </c>
      <c r="E155" s="6" t="s">
        <v>421</v>
      </c>
      <c r="F155" s="8">
        <v>42909</v>
      </c>
      <c r="G155" s="9">
        <v>110</v>
      </c>
      <c r="H155" s="9">
        <f>G155*0.21</f>
        <v>23.099999999999998</v>
      </c>
      <c r="I155" s="9">
        <f t="shared" si="13"/>
        <v>133.1</v>
      </c>
      <c r="J155" s="9"/>
      <c r="K155" s="6"/>
    </row>
    <row r="156" spans="2:11" x14ac:dyDescent="0.2">
      <c r="B156" s="2">
        <v>155</v>
      </c>
      <c r="C156" s="6" t="s">
        <v>97</v>
      </c>
      <c r="D156" s="6" t="s">
        <v>255</v>
      </c>
      <c r="E156" s="6">
        <v>170236654</v>
      </c>
      <c r="F156" s="8">
        <v>42910</v>
      </c>
      <c r="G156" s="9">
        <v>6170.71</v>
      </c>
      <c r="H156" s="9">
        <v>1291.1600000000001</v>
      </c>
      <c r="I156" s="9">
        <f t="shared" si="13"/>
        <v>7461.87</v>
      </c>
      <c r="J156" s="9"/>
      <c r="K156" s="6"/>
    </row>
    <row r="157" spans="2:11" x14ac:dyDescent="0.2">
      <c r="B157" s="2">
        <v>156</v>
      </c>
      <c r="C157" s="6" t="s">
        <v>34</v>
      </c>
      <c r="D157" s="6" t="s">
        <v>35</v>
      </c>
      <c r="E157" s="6">
        <v>3274</v>
      </c>
      <c r="F157" s="8">
        <v>42911</v>
      </c>
      <c r="G157" s="9">
        <v>214.48</v>
      </c>
      <c r="H157" s="9">
        <f>G157*0.21</f>
        <v>45.040799999999997</v>
      </c>
      <c r="I157" s="9">
        <f t="shared" si="13"/>
        <v>259.52080000000001</v>
      </c>
      <c r="J157" s="9"/>
      <c r="K157" s="6"/>
    </row>
    <row r="158" spans="2:11" x14ac:dyDescent="0.2">
      <c r="B158" s="2">
        <v>157</v>
      </c>
      <c r="C158" s="6" t="s">
        <v>354</v>
      </c>
      <c r="D158" s="6" t="s">
        <v>355</v>
      </c>
      <c r="E158" s="6" t="s">
        <v>356</v>
      </c>
      <c r="F158" s="8">
        <v>42912</v>
      </c>
      <c r="G158" s="9">
        <v>40</v>
      </c>
      <c r="H158" s="9">
        <f>G158*0.21</f>
        <v>8.4</v>
      </c>
      <c r="I158" s="9">
        <f t="shared" si="13"/>
        <v>48.4</v>
      </c>
      <c r="J158" s="9"/>
      <c r="K158" s="6"/>
    </row>
    <row r="159" spans="2:11" x14ac:dyDescent="0.2">
      <c r="B159" s="2">
        <v>158</v>
      </c>
      <c r="C159" s="6" t="s">
        <v>543</v>
      </c>
      <c r="D159" s="6" t="s">
        <v>544</v>
      </c>
      <c r="E159" s="7" t="s">
        <v>545</v>
      </c>
      <c r="F159" s="8">
        <v>42912</v>
      </c>
      <c r="G159" s="9">
        <v>5424.5</v>
      </c>
      <c r="H159" s="9"/>
      <c r="I159" s="9">
        <f t="shared" si="13"/>
        <v>5424.5</v>
      </c>
      <c r="J159" s="9"/>
      <c r="K159" s="6"/>
    </row>
    <row r="160" spans="2:11" x14ac:dyDescent="0.2">
      <c r="B160" s="2">
        <v>159</v>
      </c>
      <c r="C160" s="6" t="s">
        <v>555</v>
      </c>
      <c r="D160" s="6" t="s">
        <v>556</v>
      </c>
      <c r="E160" s="6">
        <v>577</v>
      </c>
      <c r="F160" s="8">
        <v>42912</v>
      </c>
      <c r="G160" s="9">
        <v>440</v>
      </c>
      <c r="H160" s="9">
        <f>G160*0.1</f>
        <v>44</v>
      </c>
      <c r="I160" s="9">
        <f t="shared" si="13"/>
        <v>484</v>
      </c>
      <c r="J160" s="9"/>
      <c r="K160" s="6"/>
    </row>
    <row r="161" spans="2:11" x14ac:dyDescent="0.2">
      <c r="B161" s="2">
        <v>160</v>
      </c>
      <c r="C161" s="6" t="s">
        <v>321</v>
      </c>
      <c r="D161" s="6" t="s">
        <v>319</v>
      </c>
      <c r="E161" s="6" t="s">
        <v>357</v>
      </c>
      <c r="F161" s="8">
        <v>42913</v>
      </c>
      <c r="G161" s="9">
        <v>700</v>
      </c>
      <c r="H161" s="9"/>
      <c r="I161" s="9">
        <f t="shared" ref="I161:I192" si="15">G161+H161</f>
        <v>700</v>
      </c>
      <c r="J161" s="9"/>
      <c r="K161" s="6"/>
    </row>
    <row r="162" spans="2:11" x14ac:dyDescent="0.2">
      <c r="B162" s="2">
        <v>161</v>
      </c>
      <c r="C162" s="6" t="s">
        <v>158</v>
      </c>
      <c r="D162" s="6" t="s">
        <v>159</v>
      </c>
      <c r="E162" s="6">
        <v>756</v>
      </c>
      <c r="F162" s="8">
        <v>42914</v>
      </c>
      <c r="G162" s="9">
        <v>145.54</v>
      </c>
      <c r="H162" s="9">
        <f>G162*0.21</f>
        <v>30.563399999999998</v>
      </c>
      <c r="I162" s="9">
        <f t="shared" si="15"/>
        <v>176.10339999999999</v>
      </c>
      <c r="J162" s="9"/>
      <c r="K162" s="6"/>
    </row>
    <row r="163" spans="2:11" x14ac:dyDescent="0.2">
      <c r="B163" s="2">
        <v>162</v>
      </c>
      <c r="C163" s="6" t="s">
        <v>28</v>
      </c>
      <c r="D163" s="6" t="s">
        <v>29</v>
      </c>
      <c r="E163" s="6">
        <v>144456</v>
      </c>
      <c r="F163" s="8">
        <v>42914</v>
      </c>
      <c r="G163" s="9">
        <v>14.97</v>
      </c>
      <c r="H163" s="9">
        <f>G163*0.21</f>
        <v>3.1436999999999999</v>
      </c>
      <c r="I163" s="9">
        <f t="shared" si="15"/>
        <v>18.113700000000001</v>
      </c>
      <c r="J163" s="9"/>
      <c r="K163" s="6"/>
    </row>
    <row r="164" spans="2:11" x14ac:dyDescent="0.2">
      <c r="B164" s="2">
        <v>163</v>
      </c>
      <c r="C164" s="6" t="s">
        <v>362</v>
      </c>
      <c r="D164" s="6" t="s">
        <v>363</v>
      </c>
      <c r="E164" s="6">
        <v>11</v>
      </c>
      <c r="F164" s="8">
        <v>42914</v>
      </c>
      <c r="G164" s="9">
        <v>2882.6446000000001</v>
      </c>
      <c r="H164" s="9">
        <f>G164*0.21</f>
        <v>605.355366</v>
      </c>
      <c r="I164" s="9">
        <f t="shared" si="15"/>
        <v>3487.9999660000003</v>
      </c>
      <c r="J164" s="9"/>
      <c r="K164" s="6"/>
    </row>
    <row r="165" spans="2:11" x14ac:dyDescent="0.2">
      <c r="B165" s="2">
        <v>164</v>
      </c>
      <c r="C165" s="6" t="s">
        <v>381</v>
      </c>
      <c r="D165" s="6" t="s">
        <v>619</v>
      </c>
      <c r="E165" s="6" t="s">
        <v>382</v>
      </c>
      <c r="F165" s="8">
        <v>42914</v>
      </c>
      <c r="G165" s="9">
        <v>330.02</v>
      </c>
      <c r="H165" s="9">
        <f>G165*0.21</f>
        <v>69.304199999999994</v>
      </c>
      <c r="I165" s="9">
        <f t="shared" si="15"/>
        <v>399.32419999999996</v>
      </c>
      <c r="J165" s="9"/>
      <c r="K165" s="6"/>
    </row>
    <row r="166" spans="2:11" x14ac:dyDescent="0.2">
      <c r="B166" s="2">
        <v>165</v>
      </c>
      <c r="C166" s="6" t="s">
        <v>430</v>
      </c>
      <c r="D166" s="6" t="s">
        <v>431</v>
      </c>
      <c r="E166" s="6">
        <v>13</v>
      </c>
      <c r="F166" s="8">
        <v>42914</v>
      </c>
      <c r="G166" s="9">
        <v>900</v>
      </c>
      <c r="H166" s="9"/>
      <c r="I166" s="9">
        <f t="shared" si="15"/>
        <v>900</v>
      </c>
      <c r="J166" s="9"/>
      <c r="K166" s="6"/>
    </row>
    <row r="167" spans="2:11" x14ac:dyDescent="0.2">
      <c r="B167" s="2">
        <v>166</v>
      </c>
      <c r="C167" s="6" t="s">
        <v>430</v>
      </c>
      <c r="D167" s="6" t="s">
        <v>431</v>
      </c>
      <c r="E167" s="6">
        <v>14</v>
      </c>
      <c r="F167" s="8">
        <v>42914</v>
      </c>
      <c r="G167" s="9">
        <v>900</v>
      </c>
      <c r="H167" s="9"/>
      <c r="I167" s="9">
        <f t="shared" si="15"/>
        <v>900</v>
      </c>
      <c r="J167" s="9"/>
      <c r="K167" s="6"/>
    </row>
    <row r="168" spans="2:11" x14ac:dyDescent="0.2">
      <c r="B168" s="2">
        <v>167</v>
      </c>
      <c r="C168" s="6" t="s">
        <v>60</v>
      </c>
      <c r="D168" s="6" t="s">
        <v>61</v>
      </c>
      <c r="E168" s="6">
        <v>224682</v>
      </c>
      <c r="F168" s="8">
        <v>42916</v>
      </c>
      <c r="G168" s="9">
        <v>99.94</v>
      </c>
      <c r="H168" s="9">
        <f t="shared" ref="H168:H187" si="16">G168*0.21</f>
        <v>20.987399999999997</v>
      </c>
      <c r="I168" s="9">
        <f t="shared" si="15"/>
        <v>120.92739999999999</v>
      </c>
      <c r="J168" s="9"/>
      <c r="K168" s="6"/>
    </row>
    <row r="169" spans="2:11" x14ac:dyDescent="0.2">
      <c r="B169" s="2">
        <v>168</v>
      </c>
      <c r="C169" s="6" t="s">
        <v>276</v>
      </c>
      <c r="D169" s="6" t="s">
        <v>277</v>
      </c>
      <c r="E169" s="6" t="s">
        <v>364</v>
      </c>
      <c r="F169" s="8">
        <v>42916</v>
      </c>
      <c r="G169" s="9">
        <v>95.89</v>
      </c>
      <c r="H169" s="9">
        <f t="shared" si="16"/>
        <v>20.136900000000001</v>
      </c>
      <c r="I169" s="9">
        <f t="shared" si="15"/>
        <v>116.0269</v>
      </c>
      <c r="J169" s="9"/>
      <c r="K169" s="6"/>
    </row>
    <row r="170" spans="2:11" x14ac:dyDescent="0.2">
      <c r="B170" s="2">
        <v>169</v>
      </c>
      <c r="C170" s="6" t="s">
        <v>67</v>
      </c>
      <c r="D170" s="6" t="s">
        <v>268</v>
      </c>
      <c r="E170" s="6" t="s">
        <v>365</v>
      </c>
      <c r="F170" s="8">
        <v>42916</v>
      </c>
      <c r="G170" s="9">
        <v>30.54</v>
      </c>
      <c r="H170" s="9">
        <f t="shared" si="16"/>
        <v>6.4133999999999993</v>
      </c>
      <c r="I170" s="9">
        <f t="shared" si="15"/>
        <v>36.953400000000002</v>
      </c>
      <c r="J170" s="9"/>
      <c r="K170" s="6"/>
    </row>
    <row r="171" spans="2:11" x14ac:dyDescent="0.2">
      <c r="B171" s="2">
        <v>170</v>
      </c>
      <c r="C171" s="6" t="s">
        <v>59</v>
      </c>
      <c r="D171" s="6" t="s">
        <v>261</v>
      </c>
      <c r="E171" s="6">
        <v>704000644</v>
      </c>
      <c r="F171" s="8">
        <v>42916</v>
      </c>
      <c r="G171" s="9">
        <v>412.54</v>
      </c>
      <c r="H171" s="9">
        <f t="shared" si="16"/>
        <v>86.633399999999995</v>
      </c>
      <c r="I171" s="9">
        <f t="shared" si="15"/>
        <v>499.17340000000002</v>
      </c>
      <c r="J171" s="9"/>
      <c r="K171" s="6"/>
    </row>
    <row r="172" spans="2:11" x14ac:dyDescent="0.2">
      <c r="B172" s="2">
        <v>171</v>
      </c>
      <c r="C172" s="6" t="s">
        <v>101</v>
      </c>
      <c r="D172" s="6" t="s">
        <v>102</v>
      </c>
      <c r="E172" s="6">
        <v>1700080</v>
      </c>
      <c r="F172" s="8">
        <v>42916</v>
      </c>
      <c r="G172" s="9">
        <v>251</v>
      </c>
      <c r="H172" s="9">
        <f t="shared" si="16"/>
        <v>52.71</v>
      </c>
      <c r="I172" s="9">
        <f t="shared" si="15"/>
        <v>303.70999999999998</v>
      </c>
      <c r="J172" s="9"/>
      <c r="K172" s="6"/>
    </row>
    <row r="173" spans="2:11" x14ac:dyDescent="0.2">
      <c r="B173" s="2">
        <v>172</v>
      </c>
      <c r="C173" s="6" t="s">
        <v>76</v>
      </c>
      <c r="D173" s="6" t="s">
        <v>77</v>
      </c>
      <c r="E173" s="6">
        <v>1255</v>
      </c>
      <c r="F173" s="8">
        <v>42916</v>
      </c>
      <c r="G173" s="9">
        <v>33.53</v>
      </c>
      <c r="H173" s="9">
        <f t="shared" si="16"/>
        <v>7.0412999999999997</v>
      </c>
      <c r="I173" s="9">
        <f t="shared" si="15"/>
        <v>40.571300000000001</v>
      </c>
      <c r="J173" s="9"/>
      <c r="K173" s="6"/>
    </row>
    <row r="174" spans="2:11" x14ac:dyDescent="0.2">
      <c r="B174" s="2">
        <v>173</v>
      </c>
      <c r="C174" s="6" t="s">
        <v>20</v>
      </c>
      <c r="D174" s="6" t="s">
        <v>21</v>
      </c>
      <c r="E174" s="6" t="s">
        <v>373</v>
      </c>
      <c r="F174" s="8">
        <v>42916</v>
      </c>
      <c r="G174" s="9">
        <v>61.08</v>
      </c>
      <c r="H174" s="9">
        <f t="shared" si="16"/>
        <v>12.826799999999999</v>
      </c>
      <c r="I174" s="9">
        <f t="shared" si="15"/>
        <v>73.906800000000004</v>
      </c>
      <c r="J174" s="9"/>
      <c r="K174" s="6"/>
    </row>
    <row r="175" spans="2:11" x14ac:dyDescent="0.2">
      <c r="B175" s="2">
        <v>174</v>
      </c>
      <c r="C175" s="6" t="s">
        <v>16</v>
      </c>
      <c r="D175" s="6" t="s">
        <v>17</v>
      </c>
      <c r="E175" s="6">
        <v>394</v>
      </c>
      <c r="F175" s="8">
        <v>42916</v>
      </c>
      <c r="G175" s="9">
        <v>81.3</v>
      </c>
      <c r="H175" s="9">
        <f t="shared" si="16"/>
        <v>17.073</v>
      </c>
      <c r="I175" s="9">
        <f t="shared" si="15"/>
        <v>98.37299999999999</v>
      </c>
      <c r="J175" s="9"/>
      <c r="K175" s="6"/>
    </row>
    <row r="176" spans="2:11" x14ac:dyDescent="0.2">
      <c r="B176" s="2">
        <v>175</v>
      </c>
      <c r="C176" s="6" t="s">
        <v>174</v>
      </c>
      <c r="D176" s="6" t="s">
        <v>175</v>
      </c>
      <c r="E176" s="6">
        <v>1817062273</v>
      </c>
      <c r="F176" s="8">
        <v>42916</v>
      </c>
      <c r="G176" s="9">
        <v>187.5</v>
      </c>
      <c r="H176" s="9">
        <f t="shared" si="16"/>
        <v>39.375</v>
      </c>
      <c r="I176" s="9">
        <f t="shared" si="15"/>
        <v>226.875</v>
      </c>
      <c r="J176" s="9"/>
      <c r="K176" s="6"/>
    </row>
    <row r="177" spans="2:11" x14ac:dyDescent="0.2">
      <c r="B177" s="2">
        <v>176</v>
      </c>
      <c r="C177" s="6" t="s">
        <v>242</v>
      </c>
      <c r="D177" s="6" t="s">
        <v>243</v>
      </c>
      <c r="E177" s="6" t="s">
        <v>376</v>
      </c>
      <c r="F177" s="8">
        <v>42916</v>
      </c>
      <c r="G177" s="9">
        <v>33.619999999999997</v>
      </c>
      <c r="H177" s="9">
        <f t="shared" si="16"/>
        <v>7.0601999999999991</v>
      </c>
      <c r="I177" s="9">
        <f t="shared" si="15"/>
        <v>40.680199999999999</v>
      </c>
      <c r="J177" s="9"/>
      <c r="K177" s="6"/>
    </row>
    <row r="178" spans="2:11" x14ac:dyDescent="0.2">
      <c r="B178" s="2">
        <v>177</v>
      </c>
      <c r="C178" s="6" t="s">
        <v>172</v>
      </c>
      <c r="D178" s="6" t="s">
        <v>173</v>
      </c>
      <c r="E178" s="6">
        <v>5900122928</v>
      </c>
      <c r="F178" s="8">
        <v>42916</v>
      </c>
      <c r="G178" s="9">
        <v>520.45000000000005</v>
      </c>
      <c r="H178" s="9">
        <f t="shared" si="16"/>
        <v>109.2945</v>
      </c>
      <c r="I178" s="9">
        <f t="shared" si="15"/>
        <v>629.74450000000002</v>
      </c>
      <c r="J178" s="9"/>
      <c r="K178" s="6"/>
    </row>
    <row r="179" spans="2:11" x14ac:dyDescent="0.2">
      <c r="B179" s="2">
        <v>178</v>
      </c>
      <c r="C179" s="6" t="s">
        <v>87</v>
      </c>
      <c r="D179" s="6" t="s">
        <v>88</v>
      </c>
      <c r="E179" s="6" t="s">
        <v>379</v>
      </c>
      <c r="F179" s="8">
        <v>42916</v>
      </c>
      <c r="G179" s="9">
        <v>113.02</v>
      </c>
      <c r="H179" s="9">
        <f t="shared" si="16"/>
        <v>23.734199999999998</v>
      </c>
      <c r="I179" s="9">
        <f t="shared" si="15"/>
        <v>136.7542</v>
      </c>
      <c r="J179" s="9"/>
      <c r="K179" s="6"/>
    </row>
    <row r="180" spans="2:11" x14ac:dyDescent="0.2">
      <c r="B180" s="2">
        <v>179</v>
      </c>
      <c r="C180" s="6" t="s">
        <v>49</v>
      </c>
      <c r="D180" s="6" t="s">
        <v>50</v>
      </c>
      <c r="E180" s="6" t="s">
        <v>380</v>
      </c>
      <c r="F180" s="8">
        <v>42916</v>
      </c>
      <c r="G180" s="9">
        <v>13.04</v>
      </c>
      <c r="H180" s="9">
        <f t="shared" si="16"/>
        <v>2.7383999999999995</v>
      </c>
      <c r="I180" s="9">
        <f t="shared" si="15"/>
        <v>15.778399999999998</v>
      </c>
      <c r="J180" s="9"/>
      <c r="K180" s="6"/>
    </row>
    <row r="181" spans="2:11" x14ac:dyDescent="0.2">
      <c r="B181" s="2">
        <v>180</v>
      </c>
      <c r="C181" s="6" t="s">
        <v>26</v>
      </c>
      <c r="D181" s="6" t="s">
        <v>304</v>
      </c>
      <c r="E181" s="6" t="s">
        <v>383</v>
      </c>
      <c r="F181" s="8">
        <v>42916</v>
      </c>
      <c r="G181" s="9">
        <v>569.53</v>
      </c>
      <c r="H181" s="9">
        <f t="shared" si="16"/>
        <v>119.60129999999999</v>
      </c>
      <c r="I181" s="9">
        <f t="shared" si="15"/>
        <v>689.13130000000001</v>
      </c>
      <c r="J181" s="9"/>
      <c r="K181" s="6"/>
    </row>
    <row r="182" spans="2:11" x14ac:dyDescent="0.2">
      <c r="B182" s="2">
        <v>181</v>
      </c>
      <c r="C182" s="6" t="s">
        <v>36</v>
      </c>
      <c r="D182" s="6" t="s">
        <v>37</v>
      </c>
      <c r="E182" s="7" t="s">
        <v>386</v>
      </c>
      <c r="F182" s="8">
        <v>42916</v>
      </c>
      <c r="G182" s="9">
        <v>1088.1500000000001</v>
      </c>
      <c r="H182" s="9">
        <f t="shared" si="16"/>
        <v>228.51150000000001</v>
      </c>
      <c r="I182" s="9">
        <f t="shared" si="15"/>
        <v>1316.6615000000002</v>
      </c>
      <c r="J182" s="9"/>
      <c r="K182" s="6"/>
    </row>
    <row r="183" spans="2:11" x14ac:dyDescent="0.2">
      <c r="B183" s="2">
        <v>182</v>
      </c>
      <c r="C183" s="6" t="s">
        <v>269</v>
      </c>
      <c r="D183" s="6" t="s">
        <v>270</v>
      </c>
      <c r="E183" s="6">
        <v>326</v>
      </c>
      <c r="F183" s="8">
        <v>42916</v>
      </c>
      <c r="G183" s="9">
        <v>593.23</v>
      </c>
      <c r="H183" s="9">
        <f t="shared" si="16"/>
        <v>124.5783</v>
      </c>
      <c r="I183" s="9">
        <f t="shared" si="15"/>
        <v>717.80830000000003</v>
      </c>
      <c r="J183" s="9"/>
      <c r="K183" s="6"/>
    </row>
    <row r="184" spans="2:11" x14ac:dyDescent="0.2">
      <c r="B184" s="2">
        <v>183</v>
      </c>
      <c r="C184" s="6" t="s">
        <v>18</v>
      </c>
      <c r="D184" s="6" t="s">
        <v>19</v>
      </c>
      <c r="E184" s="6" t="s">
        <v>387</v>
      </c>
      <c r="F184" s="8">
        <v>42916</v>
      </c>
      <c r="G184" s="9">
        <v>81</v>
      </c>
      <c r="H184" s="9">
        <f t="shared" si="16"/>
        <v>17.009999999999998</v>
      </c>
      <c r="I184" s="9">
        <f t="shared" si="15"/>
        <v>98.009999999999991</v>
      </c>
      <c r="J184" s="9"/>
      <c r="K184" s="6"/>
    </row>
    <row r="185" spans="2:11" x14ac:dyDescent="0.2">
      <c r="B185" s="2">
        <v>184</v>
      </c>
      <c r="C185" s="6" t="s">
        <v>221</v>
      </c>
      <c r="D185" s="6" t="s">
        <v>234</v>
      </c>
      <c r="E185" s="6" t="s">
        <v>405</v>
      </c>
      <c r="F185" s="8">
        <v>42916</v>
      </c>
      <c r="G185" s="9">
        <v>598.88430000000005</v>
      </c>
      <c r="H185" s="9">
        <f t="shared" si="16"/>
        <v>125.765703</v>
      </c>
      <c r="I185" s="9">
        <f t="shared" si="15"/>
        <v>724.65000300000008</v>
      </c>
      <c r="J185" s="9"/>
      <c r="K185" s="6"/>
    </row>
    <row r="186" spans="2:11" x14ac:dyDescent="0.2">
      <c r="B186" s="2">
        <v>185</v>
      </c>
      <c r="C186" s="6" t="s">
        <v>211</v>
      </c>
      <c r="D186" s="6" t="s">
        <v>404</v>
      </c>
      <c r="E186" s="6" t="s">
        <v>406</v>
      </c>
      <c r="F186" s="8">
        <v>42916</v>
      </c>
      <c r="G186" s="9">
        <v>266.33</v>
      </c>
      <c r="H186" s="9">
        <f t="shared" si="16"/>
        <v>55.929299999999998</v>
      </c>
      <c r="I186" s="9">
        <f t="shared" si="15"/>
        <v>322.2593</v>
      </c>
      <c r="J186" s="9"/>
      <c r="K186" s="6"/>
    </row>
    <row r="187" spans="2:11" x14ac:dyDescent="0.2">
      <c r="B187" s="2">
        <v>186</v>
      </c>
      <c r="C187" s="6" t="s">
        <v>22</v>
      </c>
      <c r="D187" s="6" t="s">
        <v>23</v>
      </c>
      <c r="E187" s="6">
        <v>20170132</v>
      </c>
      <c r="F187" s="8">
        <v>42916</v>
      </c>
      <c r="G187" s="9">
        <v>635.84</v>
      </c>
      <c r="H187" s="9">
        <f t="shared" si="16"/>
        <v>133.5264</v>
      </c>
      <c r="I187" s="9">
        <f t="shared" si="15"/>
        <v>769.3664</v>
      </c>
      <c r="J187" s="9"/>
      <c r="K187" s="6"/>
    </row>
    <row r="188" spans="2:11" x14ac:dyDescent="0.2">
      <c r="B188" s="2">
        <v>187</v>
      </c>
      <c r="C188" s="6" t="s">
        <v>536</v>
      </c>
      <c r="D188" s="6" t="s">
        <v>537</v>
      </c>
      <c r="E188" s="6" t="s">
        <v>549</v>
      </c>
      <c r="F188" s="8">
        <v>42916</v>
      </c>
      <c r="G188" s="9">
        <v>5413.64</v>
      </c>
      <c r="H188" s="9">
        <f>G188*0.1</f>
        <v>541.36400000000003</v>
      </c>
      <c r="I188" s="9">
        <f t="shared" si="15"/>
        <v>5955.0040000000008</v>
      </c>
      <c r="J188" s="9"/>
      <c r="K188" s="6"/>
    </row>
    <row r="189" spans="2:11" x14ac:dyDescent="0.2">
      <c r="B189" s="2">
        <v>188</v>
      </c>
      <c r="C189" s="6" t="s">
        <v>561</v>
      </c>
      <c r="D189" s="6" t="s">
        <v>562</v>
      </c>
      <c r="E189" s="6" t="s">
        <v>563</v>
      </c>
      <c r="F189" s="8">
        <v>42916</v>
      </c>
      <c r="G189" s="9">
        <v>792</v>
      </c>
      <c r="H189" s="9"/>
      <c r="I189" s="9">
        <f t="shared" si="15"/>
        <v>792</v>
      </c>
      <c r="J189" s="9"/>
      <c r="K189" s="6"/>
    </row>
    <row r="190" spans="2:11" x14ac:dyDescent="0.2">
      <c r="G190" s="3"/>
      <c r="H190" s="3"/>
      <c r="I190" s="3"/>
      <c r="J190" s="3"/>
    </row>
    <row r="191" spans="2:11" x14ac:dyDescent="0.2">
      <c r="G191" s="3"/>
      <c r="H191" s="3"/>
      <c r="I191" s="3"/>
      <c r="J191" s="3"/>
    </row>
    <row r="192" spans="2:11" x14ac:dyDescent="0.2">
      <c r="G192" s="3"/>
      <c r="H192" s="3"/>
      <c r="I192" s="3">
        <f>SUM(I2:I191)</f>
        <v>142729.21046900004</v>
      </c>
      <c r="J192" s="3"/>
    </row>
    <row r="193" spans="7:10" x14ac:dyDescent="0.2">
      <c r="G193" s="3"/>
      <c r="H193" s="3"/>
      <c r="I193" s="3"/>
      <c r="J193" s="3"/>
    </row>
    <row r="194" spans="7:10" x14ac:dyDescent="0.2">
      <c r="G194" s="3"/>
      <c r="H194" s="3"/>
      <c r="I194" s="3"/>
      <c r="J194" s="3"/>
    </row>
    <row r="195" spans="7:10" x14ac:dyDescent="0.2">
      <c r="G195" s="3"/>
      <c r="H195" s="3"/>
      <c r="I195" s="3"/>
      <c r="J195" s="3"/>
    </row>
    <row r="196" spans="7:10" x14ac:dyDescent="0.2">
      <c r="G196" s="3"/>
      <c r="H196" s="3"/>
      <c r="I196" s="3"/>
      <c r="J196" s="3"/>
    </row>
    <row r="197" spans="7:10" x14ac:dyDescent="0.2">
      <c r="G197" s="3"/>
      <c r="H197" s="3"/>
      <c r="I197" s="3"/>
      <c r="J197" s="3"/>
    </row>
    <row r="198" spans="7:10" x14ac:dyDescent="0.2">
      <c r="G198" s="3"/>
      <c r="H198" s="3"/>
      <c r="I198" s="3"/>
      <c r="J198" s="3"/>
    </row>
    <row r="199" spans="7:10" x14ac:dyDescent="0.2">
      <c r="G199" s="3"/>
      <c r="H199" s="3"/>
      <c r="I199" s="3"/>
      <c r="J199" s="3"/>
    </row>
    <row r="200" spans="7:10" x14ac:dyDescent="0.2">
      <c r="G200" s="3"/>
      <c r="H200" s="3"/>
      <c r="I200" s="3"/>
      <c r="J200" s="3"/>
    </row>
    <row r="201" spans="7:10" x14ac:dyDescent="0.2">
      <c r="G201" s="3"/>
      <c r="H201" s="3"/>
      <c r="I201" s="3"/>
      <c r="J201" s="3"/>
    </row>
    <row r="202" spans="7:10" x14ac:dyDescent="0.2">
      <c r="G202" s="3"/>
      <c r="H202" s="3"/>
      <c r="I202" s="3"/>
      <c r="J202" s="3"/>
    </row>
    <row r="203" spans="7:10" x14ac:dyDescent="0.2">
      <c r="G203" s="3"/>
      <c r="H203" s="3"/>
      <c r="I203" s="3"/>
      <c r="J203" s="3"/>
    </row>
    <row r="204" spans="7:10" x14ac:dyDescent="0.2">
      <c r="G204" s="3"/>
      <c r="H204" s="3"/>
      <c r="I204" s="3"/>
      <c r="J204" s="3"/>
    </row>
    <row r="205" spans="7:10" x14ac:dyDescent="0.2">
      <c r="G205" s="3"/>
      <c r="H205" s="3"/>
      <c r="I205" s="3"/>
      <c r="J205" s="3"/>
    </row>
    <row r="206" spans="7:10" x14ac:dyDescent="0.2">
      <c r="G206" s="3"/>
      <c r="H206" s="3"/>
      <c r="I206" s="3"/>
      <c r="J206" s="3"/>
    </row>
    <row r="207" spans="7:10" x14ac:dyDescent="0.2">
      <c r="G207" s="3"/>
      <c r="H207" s="3"/>
      <c r="I207" s="3"/>
      <c r="J207" s="3"/>
    </row>
    <row r="208" spans="7:10" x14ac:dyDescent="0.2">
      <c r="G208" s="3"/>
      <c r="H208" s="3"/>
      <c r="I208" s="3"/>
      <c r="J208" s="3"/>
    </row>
    <row r="209" spans="7:10" x14ac:dyDescent="0.2">
      <c r="G209" s="3"/>
      <c r="H209" s="3"/>
      <c r="I209" s="3"/>
      <c r="J209" s="3"/>
    </row>
    <row r="210" spans="7:10" x14ac:dyDescent="0.2">
      <c r="G210" s="3"/>
      <c r="H210" s="3"/>
      <c r="I210" s="3"/>
      <c r="J210" s="3"/>
    </row>
    <row r="211" spans="7:10" x14ac:dyDescent="0.2">
      <c r="G211" s="3"/>
      <c r="H211" s="3"/>
      <c r="I211" s="3"/>
      <c r="J211" s="3"/>
    </row>
    <row r="212" spans="7:10" x14ac:dyDescent="0.2">
      <c r="G212" s="3"/>
      <c r="H212" s="3"/>
      <c r="I212" s="3"/>
      <c r="J212" s="3"/>
    </row>
    <row r="213" spans="7:10" x14ac:dyDescent="0.2">
      <c r="G213" s="3"/>
      <c r="H213" s="3"/>
      <c r="I213" s="3"/>
      <c r="J213" s="3"/>
    </row>
    <row r="214" spans="7:10" x14ac:dyDescent="0.2">
      <c r="G214" s="3"/>
      <c r="H214" s="3"/>
      <c r="I214" s="3"/>
      <c r="J214" s="3"/>
    </row>
    <row r="215" spans="7:10" x14ac:dyDescent="0.2">
      <c r="G215" s="3"/>
      <c r="H215" s="3"/>
      <c r="I215" s="3"/>
      <c r="J215" s="3"/>
    </row>
    <row r="216" spans="7:10" x14ac:dyDescent="0.2">
      <c r="G216" s="3"/>
      <c r="H216" s="3"/>
      <c r="I216" s="3"/>
      <c r="J216" s="3"/>
    </row>
    <row r="217" spans="7:10" x14ac:dyDescent="0.2">
      <c r="G217" s="3"/>
      <c r="H217" s="3"/>
      <c r="I217" s="3"/>
      <c r="J217" s="3"/>
    </row>
    <row r="218" spans="7:10" x14ac:dyDescent="0.2">
      <c r="G218" s="3"/>
      <c r="H218" s="3"/>
      <c r="I218" s="3"/>
      <c r="J218" s="3"/>
    </row>
    <row r="219" spans="7:10" x14ac:dyDescent="0.2">
      <c r="G219" s="3"/>
      <c r="H219" s="3"/>
      <c r="I219" s="3"/>
      <c r="J219" s="3"/>
    </row>
    <row r="220" spans="7:10" x14ac:dyDescent="0.2">
      <c r="G220" s="3"/>
      <c r="H220" s="3"/>
      <c r="I220" s="3"/>
      <c r="J220" s="3"/>
    </row>
    <row r="221" spans="7:10" x14ac:dyDescent="0.2">
      <c r="G221" s="3"/>
      <c r="H221" s="3"/>
      <c r="I221" s="3"/>
      <c r="J221" s="3"/>
    </row>
    <row r="222" spans="7:10" x14ac:dyDescent="0.2">
      <c r="G222" s="3"/>
      <c r="H222" s="3"/>
      <c r="I222" s="3"/>
      <c r="J222" s="3"/>
    </row>
    <row r="223" spans="7:10" x14ac:dyDescent="0.2">
      <c r="G223" s="3"/>
      <c r="H223" s="3"/>
      <c r="I223" s="3"/>
      <c r="J223" s="3"/>
    </row>
    <row r="224" spans="7:10" x14ac:dyDescent="0.2">
      <c r="G224" s="3"/>
      <c r="H224" s="3"/>
      <c r="I224" s="3"/>
      <c r="J224" s="3"/>
    </row>
    <row r="225" spans="7:10" x14ac:dyDescent="0.2">
      <c r="G225" s="3"/>
      <c r="H225" s="3"/>
      <c r="I225" s="3"/>
      <c r="J225" s="3"/>
    </row>
    <row r="226" spans="7:10" x14ac:dyDescent="0.2">
      <c r="G226" s="3"/>
      <c r="H226" s="3"/>
      <c r="I226" s="3"/>
      <c r="J226" s="3"/>
    </row>
    <row r="227" spans="7:10" x14ac:dyDescent="0.2">
      <c r="G227" s="3"/>
      <c r="H227" s="3"/>
      <c r="I227" s="3"/>
      <c r="J227" s="3"/>
    </row>
    <row r="228" spans="7:10" x14ac:dyDescent="0.2">
      <c r="G228" s="3"/>
      <c r="H228" s="3"/>
      <c r="I228" s="3"/>
      <c r="J228" s="3"/>
    </row>
    <row r="229" spans="7:10" x14ac:dyDescent="0.2">
      <c r="G229" s="3"/>
      <c r="H229" s="3"/>
      <c r="I229" s="3"/>
      <c r="J229" s="3"/>
    </row>
    <row r="230" spans="7:10" x14ac:dyDescent="0.2">
      <c r="G230" s="3"/>
      <c r="H230" s="3"/>
      <c r="I230" s="3"/>
      <c r="J230" s="3"/>
    </row>
    <row r="231" spans="7:10" x14ac:dyDescent="0.2">
      <c r="G231" s="3"/>
      <c r="H231" s="3"/>
      <c r="I231" s="3"/>
      <c r="J231" s="3"/>
    </row>
    <row r="232" spans="7:10" x14ac:dyDescent="0.2">
      <c r="G232" s="3"/>
      <c r="H232" s="3"/>
      <c r="I232" s="3"/>
      <c r="J232" s="3"/>
    </row>
    <row r="233" spans="7:10" x14ac:dyDescent="0.2">
      <c r="G233" s="3"/>
      <c r="H233" s="3"/>
      <c r="I233" s="3"/>
      <c r="J233" s="3"/>
    </row>
    <row r="234" spans="7:10" x14ac:dyDescent="0.2">
      <c r="G234" s="3"/>
      <c r="H234" s="3"/>
      <c r="I234" s="3"/>
      <c r="J234" s="3"/>
    </row>
    <row r="235" spans="7:10" x14ac:dyDescent="0.2">
      <c r="G235" s="3"/>
      <c r="H235" s="3"/>
      <c r="I235" s="3"/>
      <c r="J235" s="3"/>
    </row>
    <row r="236" spans="7:10" x14ac:dyDescent="0.2">
      <c r="G236" s="3"/>
      <c r="H236" s="3"/>
      <c r="I236" s="3"/>
      <c r="J236" s="3"/>
    </row>
    <row r="237" spans="7:10" x14ac:dyDescent="0.2">
      <c r="G237" s="3"/>
      <c r="H237" s="3"/>
      <c r="I237" s="3"/>
      <c r="J237" s="3"/>
    </row>
    <row r="238" spans="7:10" x14ac:dyDescent="0.2">
      <c r="G238" s="3"/>
      <c r="H238" s="3"/>
      <c r="I238" s="3"/>
      <c r="J238" s="3"/>
    </row>
    <row r="239" spans="7:10" x14ac:dyDescent="0.2">
      <c r="G239" s="3"/>
      <c r="H239" s="3"/>
      <c r="I239" s="3"/>
      <c r="J239" s="3"/>
    </row>
    <row r="240" spans="7:10" x14ac:dyDescent="0.2">
      <c r="G240" s="3"/>
      <c r="H240" s="3"/>
      <c r="I240" s="3"/>
      <c r="J240" s="3"/>
    </row>
    <row r="241" spans="7:10" x14ac:dyDescent="0.2">
      <c r="G241" s="3"/>
      <c r="H241" s="3"/>
      <c r="I241" s="3"/>
      <c r="J241" s="3"/>
    </row>
    <row r="242" spans="7:10" x14ac:dyDescent="0.2">
      <c r="G242" s="3"/>
      <c r="H242" s="3"/>
      <c r="I242" s="3"/>
      <c r="J242" s="3"/>
    </row>
    <row r="243" spans="7:10" x14ac:dyDescent="0.2">
      <c r="G243" s="3"/>
      <c r="H243" s="3"/>
      <c r="I243" s="3"/>
      <c r="J243" s="3"/>
    </row>
    <row r="244" spans="7:10" x14ac:dyDescent="0.2">
      <c r="G244" s="3"/>
      <c r="H244" s="3"/>
      <c r="I244" s="3"/>
      <c r="J244" s="3"/>
    </row>
    <row r="245" spans="7:10" x14ac:dyDescent="0.2">
      <c r="G245" s="3"/>
      <c r="H245" s="3"/>
      <c r="I245" s="3"/>
      <c r="J245" s="3"/>
    </row>
    <row r="246" spans="7:10" x14ac:dyDescent="0.2">
      <c r="G246" s="3"/>
      <c r="H246" s="3"/>
      <c r="I246" s="3"/>
      <c r="J246" s="3"/>
    </row>
    <row r="247" spans="7:10" x14ac:dyDescent="0.2">
      <c r="G247" s="3"/>
      <c r="H247" s="3"/>
      <c r="I247" s="3"/>
      <c r="J247" s="3"/>
    </row>
    <row r="248" spans="7:10" x14ac:dyDescent="0.2">
      <c r="G248" s="3"/>
      <c r="H248" s="3"/>
      <c r="I248" s="3"/>
      <c r="J248" s="3"/>
    </row>
    <row r="249" spans="7:10" x14ac:dyDescent="0.2">
      <c r="G249" s="3"/>
      <c r="H249" s="3"/>
      <c r="I249" s="3"/>
      <c r="J249" s="3"/>
    </row>
    <row r="250" spans="7:10" x14ac:dyDescent="0.2">
      <c r="G250" s="3"/>
      <c r="H250" s="3"/>
      <c r="I250" s="3"/>
      <c r="J250" s="3"/>
    </row>
    <row r="251" spans="7:10" x14ac:dyDescent="0.2">
      <c r="G251" s="3"/>
      <c r="H251" s="3"/>
      <c r="I251" s="3"/>
      <c r="J251" s="3"/>
    </row>
    <row r="252" spans="7:10" x14ac:dyDescent="0.2">
      <c r="G252" s="3"/>
      <c r="H252" s="3"/>
      <c r="I252" s="3"/>
      <c r="J252" s="3"/>
    </row>
    <row r="253" spans="7:10" x14ac:dyDescent="0.2">
      <c r="G253" s="3"/>
      <c r="H253" s="3"/>
      <c r="I253" s="3"/>
      <c r="J253" s="3"/>
    </row>
    <row r="254" spans="7:10" x14ac:dyDescent="0.2">
      <c r="G254" s="3"/>
      <c r="H254" s="3"/>
      <c r="I254" s="3"/>
      <c r="J254" s="3"/>
    </row>
    <row r="255" spans="7:10" x14ac:dyDescent="0.2">
      <c r="G255" s="3"/>
      <c r="H255" s="3"/>
      <c r="I255" s="3"/>
      <c r="J255" s="3"/>
    </row>
    <row r="256" spans="7:10" x14ac:dyDescent="0.2">
      <c r="G256" s="3"/>
      <c r="H256" s="3"/>
      <c r="I256" s="3"/>
      <c r="J256" s="3"/>
    </row>
    <row r="257" spans="7:10" x14ac:dyDescent="0.2">
      <c r="G257" s="3"/>
      <c r="H257" s="3"/>
      <c r="I257" s="3"/>
      <c r="J257" s="3"/>
    </row>
    <row r="258" spans="7:10" x14ac:dyDescent="0.2">
      <c r="G258" s="3"/>
      <c r="H258" s="3"/>
      <c r="I258" s="3"/>
      <c r="J258" s="3"/>
    </row>
    <row r="259" spans="7:10" x14ac:dyDescent="0.2">
      <c r="G259" s="3"/>
      <c r="H259" s="3"/>
      <c r="I259" s="3"/>
      <c r="J259" s="3"/>
    </row>
    <row r="260" spans="7:10" x14ac:dyDescent="0.2">
      <c r="G260" s="3"/>
      <c r="H260" s="3"/>
      <c r="I260" s="3"/>
      <c r="J260" s="3"/>
    </row>
    <row r="261" spans="7:10" x14ac:dyDescent="0.2">
      <c r="G261" s="3"/>
      <c r="H261" s="3"/>
      <c r="I261" s="3"/>
      <c r="J261" s="3"/>
    </row>
    <row r="262" spans="7:10" x14ac:dyDescent="0.2">
      <c r="G262" s="3"/>
      <c r="H262" s="3"/>
      <c r="I262" s="3"/>
      <c r="J262" s="3"/>
    </row>
    <row r="263" spans="7:10" x14ac:dyDescent="0.2">
      <c r="G263" s="3"/>
      <c r="H263" s="3"/>
      <c r="I263" s="3"/>
      <c r="J263" s="3"/>
    </row>
    <row r="264" spans="7:10" x14ac:dyDescent="0.2">
      <c r="G264" s="3"/>
      <c r="H264" s="3"/>
      <c r="I264" s="3"/>
      <c r="J264" s="3"/>
    </row>
    <row r="265" spans="7:10" x14ac:dyDescent="0.2">
      <c r="G265" s="3"/>
      <c r="H265" s="3"/>
      <c r="I265" s="3"/>
      <c r="J265" s="3"/>
    </row>
    <row r="266" spans="7:10" x14ac:dyDescent="0.2">
      <c r="G266" s="3"/>
      <c r="H266" s="3"/>
      <c r="I266" s="3"/>
      <c r="J266" s="3"/>
    </row>
    <row r="267" spans="7:10" x14ac:dyDescent="0.2">
      <c r="G267" s="3"/>
      <c r="H267" s="3"/>
      <c r="I267" s="3"/>
      <c r="J267" s="3"/>
    </row>
    <row r="268" spans="7:10" x14ac:dyDescent="0.2">
      <c r="G268" s="3"/>
      <c r="H268" s="3"/>
      <c r="I268" s="3"/>
      <c r="J268" s="3"/>
    </row>
    <row r="269" spans="7:10" x14ac:dyDescent="0.2">
      <c r="G269" s="3"/>
      <c r="H269" s="3"/>
      <c r="I269" s="3"/>
      <c r="J269" s="3"/>
    </row>
    <row r="270" spans="7:10" x14ac:dyDescent="0.2">
      <c r="G270" s="3"/>
      <c r="H270" s="3"/>
      <c r="I270" s="3"/>
      <c r="J270" s="3"/>
    </row>
    <row r="271" spans="7:10" x14ac:dyDescent="0.2">
      <c r="G271" s="3"/>
      <c r="H271" s="3"/>
      <c r="I271" s="3"/>
      <c r="J271" s="3"/>
    </row>
    <row r="272" spans="7:10" x14ac:dyDescent="0.2">
      <c r="G272" s="3"/>
      <c r="H272" s="3"/>
      <c r="I272" s="3"/>
      <c r="J272" s="3"/>
    </row>
    <row r="273" spans="7:10" x14ac:dyDescent="0.2">
      <c r="G273" s="3"/>
      <c r="H273" s="3"/>
      <c r="I273" s="3"/>
      <c r="J273" s="3"/>
    </row>
    <row r="274" spans="7:10" x14ac:dyDescent="0.2">
      <c r="G274" s="3"/>
      <c r="H274" s="3"/>
      <c r="I274" s="3"/>
      <c r="J274" s="3"/>
    </row>
    <row r="275" spans="7:10" x14ac:dyDescent="0.2">
      <c r="G275" s="3"/>
      <c r="H275" s="3"/>
      <c r="I275" s="3"/>
      <c r="J275" s="3"/>
    </row>
    <row r="276" spans="7:10" x14ac:dyDescent="0.2">
      <c r="G276" s="3"/>
      <c r="H276" s="3"/>
      <c r="I276" s="3"/>
      <c r="J276" s="3"/>
    </row>
    <row r="277" spans="7:10" x14ac:dyDescent="0.2">
      <c r="G277" s="3"/>
      <c r="H277" s="3"/>
      <c r="I277" s="3"/>
      <c r="J277" s="3"/>
    </row>
    <row r="278" spans="7:10" x14ac:dyDescent="0.2">
      <c r="G278" s="3"/>
      <c r="H278" s="3"/>
      <c r="I278" s="3"/>
      <c r="J278" s="3"/>
    </row>
    <row r="279" spans="7:10" x14ac:dyDescent="0.2">
      <c r="G279" s="3"/>
      <c r="H279" s="3"/>
      <c r="I279" s="3"/>
      <c r="J279" s="3"/>
    </row>
    <row r="280" spans="7:10" x14ac:dyDescent="0.2">
      <c r="G280" s="3"/>
      <c r="H280" s="3"/>
      <c r="I280" s="3"/>
      <c r="J280" s="3"/>
    </row>
    <row r="281" spans="7:10" x14ac:dyDescent="0.2">
      <c r="G281" s="3"/>
      <c r="H281" s="3"/>
      <c r="I281" s="3"/>
      <c r="J281" s="3"/>
    </row>
    <row r="282" spans="7:10" x14ac:dyDescent="0.2">
      <c r="G282" s="3"/>
      <c r="H282" s="3"/>
      <c r="I282" s="3"/>
      <c r="J282" s="3"/>
    </row>
    <row r="283" spans="7:10" x14ac:dyDescent="0.2">
      <c r="G283" s="3"/>
      <c r="H283" s="3"/>
      <c r="I283" s="3"/>
      <c r="J283" s="3"/>
    </row>
    <row r="284" spans="7:10" x14ac:dyDescent="0.2">
      <c r="G284" s="3"/>
      <c r="H284" s="3"/>
      <c r="I284" s="3"/>
      <c r="J284" s="3"/>
    </row>
    <row r="285" spans="7:10" x14ac:dyDescent="0.2">
      <c r="G285" s="3"/>
      <c r="H285" s="3"/>
      <c r="I285" s="3"/>
      <c r="J285" s="3"/>
    </row>
    <row r="286" spans="7:10" x14ac:dyDescent="0.2">
      <c r="G286" s="3"/>
      <c r="H286" s="3"/>
      <c r="I286" s="3"/>
      <c r="J286" s="3"/>
    </row>
    <row r="287" spans="7:10" x14ac:dyDescent="0.2">
      <c r="G287" s="3"/>
      <c r="H287" s="3"/>
      <c r="I287" s="3"/>
      <c r="J287" s="3"/>
    </row>
    <row r="288" spans="7:10" x14ac:dyDescent="0.2">
      <c r="G288" s="3"/>
      <c r="H288" s="3"/>
      <c r="I288" s="3"/>
      <c r="J288" s="3"/>
    </row>
    <row r="289" spans="7:10" x14ac:dyDescent="0.2">
      <c r="G289" s="3"/>
      <c r="H289" s="3"/>
      <c r="I289" s="3"/>
      <c r="J289" s="3"/>
    </row>
    <row r="290" spans="7:10" x14ac:dyDescent="0.2">
      <c r="G290" s="3"/>
      <c r="H290" s="3"/>
      <c r="I290" s="3"/>
      <c r="J290" s="3"/>
    </row>
    <row r="291" spans="7:10" x14ac:dyDescent="0.2">
      <c r="G291" s="3"/>
      <c r="H291" s="3"/>
      <c r="I291" s="3"/>
      <c r="J291" s="3"/>
    </row>
    <row r="292" spans="7:10" x14ac:dyDescent="0.2">
      <c r="G292" s="3"/>
      <c r="H292" s="3"/>
      <c r="I292" s="3"/>
      <c r="J292" s="3"/>
    </row>
    <row r="293" spans="7:10" x14ac:dyDescent="0.2">
      <c r="G293" s="3"/>
      <c r="H293" s="3"/>
      <c r="I293" s="3"/>
      <c r="J293" s="3"/>
    </row>
    <row r="294" spans="7:10" x14ac:dyDescent="0.2">
      <c r="G294" s="3"/>
      <c r="H294" s="3"/>
      <c r="I294" s="3"/>
      <c r="J294" s="3"/>
    </row>
    <row r="295" spans="7:10" x14ac:dyDescent="0.2">
      <c r="G295" s="3"/>
      <c r="H295" s="3"/>
      <c r="I295" s="3"/>
      <c r="J295" s="3"/>
    </row>
    <row r="296" spans="7:10" x14ac:dyDescent="0.2">
      <c r="G296" s="3"/>
      <c r="H296" s="3"/>
      <c r="I296" s="3"/>
      <c r="J296" s="3"/>
    </row>
    <row r="297" spans="7:10" x14ac:dyDescent="0.2">
      <c r="G297" s="3"/>
      <c r="H297" s="3"/>
      <c r="I297" s="3"/>
      <c r="J297" s="3"/>
    </row>
    <row r="298" spans="7:10" x14ac:dyDescent="0.2">
      <c r="G298" s="3"/>
      <c r="H298" s="3"/>
      <c r="I298" s="3"/>
      <c r="J298" s="3"/>
    </row>
    <row r="299" spans="7:10" x14ac:dyDescent="0.2">
      <c r="G299" s="3"/>
      <c r="H299" s="3"/>
      <c r="I299" s="3"/>
      <c r="J299" s="3"/>
    </row>
    <row r="300" spans="7:10" x14ac:dyDescent="0.2">
      <c r="G300" s="3"/>
      <c r="H300" s="3"/>
      <c r="I300" s="3"/>
      <c r="J300" s="3"/>
    </row>
    <row r="301" spans="7:10" x14ac:dyDescent="0.2">
      <c r="G301" s="3"/>
      <c r="H301" s="3"/>
      <c r="I301" s="3"/>
      <c r="J301" s="3"/>
    </row>
    <row r="302" spans="7:10" x14ac:dyDescent="0.2">
      <c r="G302" s="3"/>
      <c r="H302" s="3"/>
      <c r="I302" s="3"/>
      <c r="J302" s="3"/>
    </row>
    <row r="303" spans="7:10" x14ac:dyDescent="0.2">
      <c r="G303" s="3"/>
      <c r="H303" s="3"/>
      <c r="I303" s="3"/>
      <c r="J303" s="3"/>
    </row>
    <row r="304" spans="7:10" x14ac:dyDescent="0.2">
      <c r="G304" s="3"/>
      <c r="H304" s="3"/>
      <c r="I304" s="3"/>
      <c r="J304" s="3"/>
    </row>
    <row r="305" spans="7:10" x14ac:dyDescent="0.2">
      <c r="G305" s="3"/>
      <c r="H305" s="3"/>
      <c r="I305" s="3"/>
      <c r="J305" s="3"/>
    </row>
    <row r="306" spans="7:10" x14ac:dyDescent="0.2">
      <c r="G306" s="3"/>
      <c r="H306" s="3"/>
      <c r="I306" s="3"/>
      <c r="J306" s="3"/>
    </row>
    <row r="307" spans="7:10" x14ac:dyDescent="0.2">
      <c r="G307" s="3"/>
      <c r="H307" s="3"/>
      <c r="I307" s="3"/>
      <c r="J307" s="3"/>
    </row>
    <row r="308" spans="7:10" x14ac:dyDescent="0.2">
      <c r="G308" s="3"/>
      <c r="H308" s="3"/>
      <c r="I308" s="3"/>
      <c r="J308" s="3"/>
    </row>
    <row r="309" spans="7:10" x14ac:dyDescent="0.2">
      <c r="G309" s="3"/>
      <c r="H309" s="3"/>
      <c r="I309" s="3"/>
      <c r="J309" s="3"/>
    </row>
    <row r="310" spans="7:10" x14ac:dyDescent="0.2">
      <c r="G310" s="3"/>
      <c r="H310" s="3"/>
      <c r="I310" s="3"/>
      <c r="J310" s="3"/>
    </row>
    <row r="311" spans="7:10" x14ac:dyDescent="0.2">
      <c r="G311" s="3"/>
      <c r="H311" s="3"/>
      <c r="I311" s="3"/>
      <c r="J311" s="3"/>
    </row>
    <row r="312" spans="7:10" x14ac:dyDescent="0.2">
      <c r="G312" s="3"/>
      <c r="H312" s="3"/>
      <c r="I312" s="3"/>
      <c r="J312" s="3"/>
    </row>
    <row r="313" spans="7:10" x14ac:dyDescent="0.2">
      <c r="G313" s="3"/>
      <c r="H313" s="3"/>
      <c r="I313" s="3"/>
      <c r="J313" s="3"/>
    </row>
    <row r="314" spans="7:10" x14ac:dyDescent="0.2">
      <c r="G314" s="3"/>
      <c r="H314" s="3"/>
      <c r="I314" s="3"/>
      <c r="J314" s="3"/>
    </row>
    <row r="315" spans="7:10" x14ac:dyDescent="0.2">
      <c r="G315" s="3"/>
      <c r="H315" s="3"/>
      <c r="I315" s="3"/>
      <c r="J315" s="3"/>
    </row>
    <row r="316" spans="7:10" x14ac:dyDescent="0.2">
      <c r="G316" s="3"/>
      <c r="H316" s="3"/>
      <c r="I316" s="3"/>
      <c r="J316" s="3"/>
    </row>
    <row r="317" spans="7:10" x14ac:dyDescent="0.2">
      <c r="G317" s="3"/>
      <c r="H317" s="3"/>
      <c r="I317" s="3"/>
      <c r="J317" s="3"/>
    </row>
    <row r="318" spans="7:10" x14ac:dyDescent="0.2">
      <c r="G318" s="3"/>
      <c r="H318" s="3"/>
      <c r="I318" s="3"/>
      <c r="J318" s="3"/>
    </row>
    <row r="319" spans="7:10" x14ac:dyDescent="0.2">
      <c r="G319" s="3"/>
      <c r="H319" s="3"/>
      <c r="I319" s="3"/>
      <c r="J319" s="3"/>
    </row>
    <row r="320" spans="7:10" x14ac:dyDescent="0.2">
      <c r="G320" s="3"/>
      <c r="H320" s="3"/>
      <c r="I320" s="3"/>
      <c r="J320" s="3"/>
    </row>
    <row r="321" spans="7:10" x14ac:dyDescent="0.2">
      <c r="G321" s="3"/>
      <c r="H321" s="3"/>
      <c r="I321" s="3"/>
      <c r="J321" s="3"/>
    </row>
    <row r="322" spans="7:10" x14ac:dyDescent="0.2">
      <c r="G322" s="3"/>
      <c r="H322" s="3"/>
      <c r="I322" s="3"/>
      <c r="J322" s="3"/>
    </row>
    <row r="323" spans="7:10" x14ac:dyDescent="0.2">
      <c r="G323" s="3"/>
      <c r="H323" s="3"/>
      <c r="I323" s="3"/>
      <c r="J323" s="3"/>
    </row>
    <row r="324" spans="7:10" x14ac:dyDescent="0.2">
      <c r="G324" s="3"/>
      <c r="H324" s="3"/>
      <c r="I324" s="3"/>
      <c r="J324" s="3"/>
    </row>
    <row r="325" spans="7:10" x14ac:dyDescent="0.2">
      <c r="G325" s="3"/>
      <c r="H325" s="3"/>
      <c r="I325" s="3"/>
      <c r="J325" s="3"/>
    </row>
    <row r="326" spans="7:10" x14ac:dyDescent="0.2">
      <c r="G326" s="3"/>
      <c r="H326" s="3"/>
      <c r="I326" s="3"/>
      <c r="J326" s="3"/>
    </row>
    <row r="327" spans="7:10" x14ac:dyDescent="0.2">
      <c r="G327" s="3"/>
      <c r="H327" s="3"/>
      <c r="I327" s="3"/>
      <c r="J327" s="3"/>
    </row>
    <row r="328" spans="7:10" x14ac:dyDescent="0.2">
      <c r="G328" s="3"/>
      <c r="H328" s="3"/>
      <c r="I328" s="3"/>
      <c r="J328" s="3"/>
    </row>
    <row r="329" spans="7:10" x14ac:dyDescent="0.2">
      <c r="G329" s="3"/>
      <c r="H329" s="3"/>
      <c r="I329" s="3"/>
      <c r="J329" s="3"/>
    </row>
    <row r="330" spans="7:10" x14ac:dyDescent="0.2">
      <c r="G330" s="3"/>
      <c r="H330" s="3"/>
      <c r="I330" s="3"/>
      <c r="J330" s="3"/>
    </row>
    <row r="331" spans="7:10" x14ac:dyDescent="0.2">
      <c r="G331" s="3"/>
      <c r="H331" s="3"/>
      <c r="I331" s="3"/>
      <c r="J331" s="3"/>
    </row>
    <row r="332" spans="7:10" x14ac:dyDescent="0.2">
      <c r="G332" s="3"/>
      <c r="H332" s="3"/>
      <c r="I332" s="3"/>
      <c r="J332" s="3"/>
    </row>
    <row r="333" spans="7:10" x14ac:dyDescent="0.2">
      <c r="G333" s="3"/>
      <c r="H333" s="3"/>
      <c r="I333" s="3"/>
      <c r="J333" s="3"/>
    </row>
    <row r="334" spans="7:10" x14ac:dyDescent="0.2">
      <c r="G334" s="3"/>
      <c r="H334" s="3"/>
      <c r="I334" s="3"/>
      <c r="J334" s="3"/>
    </row>
    <row r="335" spans="7:10" x14ac:dyDescent="0.2">
      <c r="G335" s="3"/>
      <c r="H335" s="3"/>
      <c r="I335" s="3"/>
      <c r="J335" s="3"/>
    </row>
    <row r="336" spans="7:10" x14ac:dyDescent="0.2">
      <c r="G336" s="3"/>
      <c r="H336" s="3"/>
      <c r="I336" s="3"/>
      <c r="J336" s="3"/>
    </row>
    <row r="337" spans="7:10" x14ac:dyDescent="0.2">
      <c r="G337" s="3"/>
      <c r="H337" s="3"/>
      <c r="I337" s="3"/>
      <c r="J337" s="3"/>
    </row>
    <row r="338" spans="7:10" x14ac:dyDescent="0.2">
      <c r="G338" s="3"/>
      <c r="H338" s="3"/>
      <c r="I338" s="3"/>
      <c r="J338" s="3"/>
    </row>
    <row r="339" spans="7:10" x14ac:dyDescent="0.2">
      <c r="G339" s="3"/>
      <c r="H339" s="3"/>
      <c r="I339" s="3"/>
      <c r="J339" s="3"/>
    </row>
    <row r="340" spans="7:10" x14ac:dyDescent="0.2">
      <c r="G340" s="3"/>
      <c r="H340" s="3"/>
      <c r="I340" s="3"/>
      <c r="J340" s="3"/>
    </row>
    <row r="341" spans="7:10" x14ac:dyDescent="0.2">
      <c r="G341" s="3"/>
      <c r="H341" s="3"/>
      <c r="I341" s="3"/>
      <c r="J341" s="3"/>
    </row>
    <row r="342" spans="7:10" x14ac:dyDescent="0.2">
      <c r="G342" s="3"/>
      <c r="H342" s="3"/>
      <c r="I342" s="3"/>
      <c r="J342" s="3"/>
    </row>
    <row r="343" spans="7:10" x14ac:dyDescent="0.2">
      <c r="G343" s="3"/>
      <c r="H343" s="3"/>
      <c r="I343" s="3"/>
      <c r="J343" s="3"/>
    </row>
    <row r="344" spans="7:10" x14ac:dyDescent="0.2">
      <c r="G344" s="3"/>
      <c r="H344" s="3"/>
      <c r="I344" s="3"/>
      <c r="J344" s="3"/>
    </row>
    <row r="345" spans="7:10" x14ac:dyDescent="0.2">
      <c r="G345" s="3"/>
      <c r="H345" s="3"/>
      <c r="I345" s="3"/>
      <c r="J345" s="3"/>
    </row>
    <row r="346" spans="7:10" x14ac:dyDescent="0.2">
      <c r="G346" s="3"/>
      <c r="H346" s="3"/>
      <c r="I346" s="3"/>
      <c r="J346" s="3"/>
    </row>
    <row r="347" spans="7:10" x14ac:dyDescent="0.2">
      <c r="G347" s="3"/>
      <c r="H347" s="3"/>
      <c r="I347" s="3"/>
      <c r="J347" s="3"/>
    </row>
    <row r="348" spans="7:10" x14ac:dyDescent="0.2">
      <c r="G348" s="3"/>
      <c r="H348" s="3"/>
      <c r="I348" s="3"/>
      <c r="J348" s="3"/>
    </row>
    <row r="349" spans="7:10" x14ac:dyDescent="0.2">
      <c r="G349" s="3"/>
      <c r="H349" s="3"/>
      <c r="I349" s="3"/>
      <c r="J349" s="3"/>
    </row>
    <row r="350" spans="7:10" x14ac:dyDescent="0.2">
      <c r="G350" s="3"/>
      <c r="H350" s="3"/>
      <c r="I350" s="3"/>
      <c r="J350" s="3"/>
    </row>
    <row r="351" spans="7:10" x14ac:dyDescent="0.2">
      <c r="G351" s="3"/>
      <c r="H351" s="3"/>
      <c r="I351" s="3"/>
      <c r="J351" s="3"/>
    </row>
    <row r="352" spans="7:10" x14ac:dyDescent="0.2">
      <c r="G352" s="3"/>
      <c r="H352" s="3"/>
      <c r="I352" s="3"/>
      <c r="J352" s="3"/>
    </row>
    <row r="353" spans="7:10" x14ac:dyDescent="0.2">
      <c r="G353" s="3"/>
      <c r="H353" s="3"/>
      <c r="I353" s="3"/>
      <c r="J353" s="3"/>
    </row>
    <row r="354" spans="7:10" x14ac:dyDescent="0.2">
      <c r="G354" s="3"/>
      <c r="H354" s="3"/>
      <c r="I354" s="3"/>
      <c r="J354" s="3"/>
    </row>
    <row r="355" spans="7:10" x14ac:dyDescent="0.2">
      <c r="G355" s="3"/>
      <c r="H355" s="3"/>
      <c r="I355" s="3"/>
      <c r="J355" s="3"/>
    </row>
    <row r="356" spans="7:10" x14ac:dyDescent="0.2">
      <c r="G356" s="3"/>
      <c r="H356" s="3"/>
      <c r="I356" s="3"/>
      <c r="J356" s="3"/>
    </row>
    <row r="357" spans="7:10" x14ac:dyDescent="0.2">
      <c r="G357" s="3"/>
      <c r="H357" s="3"/>
      <c r="I357" s="3"/>
      <c r="J357" s="3"/>
    </row>
    <row r="358" spans="7:10" x14ac:dyDescent="0.2">
      <c r="G358" s="3"/>
      <c r="H358" s="3"/>
      <c r="I358" s="3"/>
      <c r="J358" s="3"/>
    </row>
    <row r="359" spans="7:10" x14ac:dyDescent="0.2">
      <c r="G359" s="3"/>
      <c r="H359" s="3"/>
      <c r="I359" s="3"/>
      <c r="J359" s="3"/>
    </row>
    <row r="360" spans="7:10" x14ac:dyDescent="0.2">
      <c r="G360" s="3"/>
      <c r="H360" s="3"/>
      <c r="I360" s="3"/>
      <c r="J360" s="3"/>
    </row>
    <row r="361" spans="7:10" x14ac:dyDescent="0.2">
      <c r="G361" s="3"/>
      <c r="H361" s="3"/>
      <c r="I361" s="3"/>
      <c r="J361" s="3"/>
    </row>
    <row r="362" spans="7:10" x14ac:dyDescent="0.2">
      <c r="G362" s="3"/>
      <c r="H362" s="3"/>
      <c r="I362" s="3"/>
      <c r="J362" s="3"/>
    </row>
    <row r="363" spans="7:10" x14ac:dyDescent="0.2">
      <c r="G363" s="3"/>
      <c r="H363" s="3"/>
      <c r="I363" s="3"/>
      <c r="J363" s="3"/>
    </row>
    <row r="364" spans="7:10" x14ac:dyDescent="0.2">
      <c r="G364" s="3"/>
      <c r="H364" s="3"/>
      <c r="I364" s="3"/>
      <c r="J364" s="3"/>
    </row>
    <row r="365" spans="7:10" x14ac:dyDescent="0.2">
      <c r="G365" s="3"/>
      <c r="H365" s="3"/>
      <c r="I365" s="3"/>
      <c r="J365" s="3"/>
    </row>
    <row r="366" spans="7:10" x14ac:dyDescent="0.2">
      <c r="G366" s="3"/>
      <c r="H366" s="3"/>
      <c r="I366" s="3"/>
      <c r="J366" s="3"/>
    </row>
    <row r="367" spans="7:10" x14ac:dyDescent="0.2">
      <c r="G367" s="3"/>
      <c r="H367" s="3"/>
      <c r="I367" s="3"/>
      <c r="J367" s="3"/>
    </row>
    <row r="368" spans="7:10" x14ac:dyDescent="0.2">
      <c r="G368" s="3"/>
      <c r="H368" s="3"/>
      <c r="I368" s="3"/>
      <c r="J368" s="3"/>
    </row>
    <row r="369" spans="7:10" x14ac:dyDescent="0.2">
      <c r="G369" s="3"/>
      <c r="H369" s="3"/>
      <c r="I369" s="3"/>
      <c r="J369" s="3"/>
    </row>
    <row r="370" spans="7:10" x14ac:dyDescent="0.2">
      <c r="G370" s="3"/>
      <c r="H370" s="3"/>
      <c r="I370" s="3"/>
      <c r="J370" s="3"/>
    </row>
    <row r="371" spans="7:10" x14ac:dyDescent="0.2">
      <c r="G371" s="3"/>
      <c r="H371" s="3"/>
      <c r="I371" s="3"/>
      <c r="J371" s="3"/>
    </row>
    <row r="372" spans="7:10" x14ac:dyDescent="0.2">
      <c r="G372" s="3"/>
      <c r="H372" s="3"/>
      <c r="I372" s="3"/>
      <c r="J372" s="3"/>
    </row>
    <row r="373" spans="7:10" x14ac:dyDescent="0.2">
      <c r="G373" s="3"/>
      <c r="H373" s="3"/>
      <c r="I373" s="3"/>
      <c r="J373" s="3"/>
    </row>
    <row r="374" spans="7:10" x14ac:dyDescent="0.2">
      <c r="G374" s="3"/>
      <c r="H374" s="3"/>
      <c r="I374" s="3"/>
      <c r="J374" s="3"/>
    </row>
    <row r="375" spans="7:10" x14ac:dyDescent="0.2">
      <c r="G375" s="3"/>
      <c r="H375" s="3"/>
      <c r="I375" s="3"/>
      <c r="J375" s="3"/>
    </row>
    <row r="376" spans="7:10" x14ac:dyDescent="0.2">
      <c r="G376" s="3"/>
      <c r="H376" s="3"/>
      <c r="I376" s="3"/>
      <c r="J376" s="3"/>
    </row>
    <row r="377" spans="7:10" x14ac:dyDescent="0.2">
      <c r="G377" s="3"/>
      <c r="H377" s="3"/>
      <c r="I377" s="3"/>
      <c r="J377" s="3"/>
    </row>
    <row r="378" spans="7:10" x14ac:dyDescent="0.2">
      <c r="G378" s="3"/>
      <c r="H378" s="3"/>
      <c r="I378" s="3"/>
      <c r="J378" s="3"/>
    </row>
    <row r="379" spans="7:10" x14ac:dyDescent="0.2">
      <c r="G379" s="3"/>
      <c r="H379" s="3"/>
      <c r="I379" s="3"/>
      <c r="J379" s="3"/>
    </row>
    <row r="380" spans="7:10" x14ac:dyDescent="0.2">
      <c r="G380" s="3"/>
      <c r="H380" s="3"/>
      <c r="I380" s="3"/>
      <c r="J380" s="3"/>
    </row>
    <row r="381" spans="7:10" x14ac:dyDescent="0.2">
      <c r="G381" s="3"/>
      <c r="H381" s="3"/>
      <c r="I381" s="3"/>
      <c r="J381" s="3"/>
    </row>
    <row r="382" spans="7:10" x14ac:dyDescent="0.2">
      <c r="G382" s="3"/>
      <c r="H382" s="3"/>
      <c r="I382" s="3"/>
      <c r="J382" s="3"/>
    </row>
    <row r="383" spans="7:10" x14ac:dyDescent="0.2">
      <c r="G383" s="3"/>
      <c r="H383" s="3"/>
      <c r="I383" s="3"/>
      <c r="J383" s="3"/>
    </row>
    <row r="384" spans="7:10" x14ac:dyDescent="0.2">
      <c r="G384" s="3"/>
      <c r="H384" s="3"/>
      <c r="I384" s="3"/>
      <c r="J384" s="3"/>
    </row>
    <row r="385" spans="7:10" x14ac:dyDescent="0.2">
      <c r="G385" s="3"/>
      <c r="H385" s="3"/>
      <c r="I385" s="3"/>
      <c r="J385" s="3"/>
    </row>
    <row r="386" spans="7:10" x14ac:dyDescent="0.2">
      <c r="G386" s="3"/>
      <c r="H386" s="3"/>
      <c r="I386" s="3"/>
      <c r="J386" s="3"/>
    </row>
    <row r="387" spans="7:10" x14ac:dyDescent="0.2">
      <c r="G387" s="3"/>
      <c r="H387" s="3"/>
      <c r="I387" s="3"/>
      <c r="J387" s="3"/>
    </row>
    <row r="388" spans="7:10" x14ac:dyDescent="0.2">
      <c r="G388" s="3"/>
      <c r="H388" s="3"/>
      <c r="I388" s="3"/>
      <c r="J388" s="3"/>
    </row>
    <row r="389" spans="7:10" x14ac:dyDescent="0.2">
      <c r="G389" s="3"/>
      <c r="H389" s="3"/>
      <c r="I389" s="3"/>
      <c r="J389" s="3"/>
    </row>
    <row r="390" spans="7:10" x14ac:dyDescent="0.2">
      <c r="G390" s="3"/>
      <c r="H390" s="3"/>
      <c r="I390" s="3"/>
      <c r="J390" s="3"/>
    </row>
    <row r="391" spans="7:10" x14ac:dyDescent="0.2">
      <c r="G391" s="3"/>
      <c r="H391" s="3"/>
      <c r="I391" s="3"/>
      <c r="J391" s="3"/>
    </row>
    <row r="392" spans="7:10" x14ac:dyDescent="0.2">
      <c r="G392" s="3"/>
      <c r="H392" s="3"/>
      <c r="I392" s="3"/>
      <c r="J392" s="3"/>
    </row>
    <row r="393" spans="7:10" x14ac:dyDescent="0.2">
      <c r="G393" s="3"/>
      <c r="H393" s="3"/>
      <c r="I393" s="3"/>
      <c r="J393" s="3"/>
    </row>
    <row r="394" spans="7:10" x14ac:dyDescent="0.2">
      <c r="G394" s="3"/>
      <c r="H394" s="3"/>
      <c r="I394" s="3"/>
      <c r="J394" s="3"/>
    </row>
    <row r="395" spans="7:10" x14ac:dyDescent="0.2">
      <c r="G395" s="3"/>
      <c r="H395" s="3"/>
      <c r="I395" s="3"/>
      <c r="J395" s="3"/>
    </row>
    <row r="396" spans="7:10" x14ac:dyDescent="0.2">
      <c r="G396" s="3"/>
      <c r="H396" s="3"/>
      <c r="I396" s="3"/>
      <c r="J396" s="3"/>
    </row>
    <row r="397" spans="7:10" x14ac:dyDescent="0.2">
      <c r="G397" s="3"/>
      <c r="H397" s="3"/>
      <c r="I397" s="3"/>
      <c r="J397" s="3"/>
    </row>
    <row r="398" spans="7:10" x14ac:dyDescent="0.2">
      <c r="G398" s="3"/>
      <c r="H398" s="3"/>
      <c r="I398" s="3"/>
      <c r="J398" s="3"/>
    </row>
    <row r="399" spans="7:10" x14ac:dyDescent="0.2">
      <c r="G399" s="3"/>
      <c r="H399" s="3"/>
      <c r="I399" s="3"/>
      <c r="J399" s="3"/>
    </row>
    <row r="400" spans="7:10" x14ac:dyDescent="0.2">
      <c r="G400" s="3"/>
      <c r="H400" s="3"/>
      <c r="I400" s="3"/>
      <c r="J400" s="3"/>
    </row>
    <row r="401" spans="7:10" x14ac:dyDescent="0.2">
      <c r="G401" s="3"/>
      <c r="H401" s="3"/>
      <c r="I401" s="3"/>
      <c r="J401" s="3"/>
    </row>
    <row r="402" spans="7:10" x14ac:dyDescent="0.2">
      <c r="G402" s="3"/>
      <c r="H402" s="3"/>
      <c r="I402" s="3"/>
      <c r="J402" s="3"/>
    </row>
    <row r="403" spans="7:10" x14ac:dyDescent="0.2">
      <c r="G403" s="3"/>
      <c r="H403" s="3"/>
      <c r="I403" s="3"/>
      <c r="J403" s="3"/>
    </row>
    <row r="404" spans="7:10" x14ac:dyDescent="0.2">
      <c r="G404" s="3"/>
      <c r="H404" s="3"/>
      <c r="I404" s="3"/>
      <c r="J404" s="3"/>
    </row>
    <row r="405" spans="7:10" x14ac:dyDescent="0.2">
      <c r="G405" s="3"/>
      <c r="H405" s="3"/>
      <c r="I405" s="3"/>
      <c r="J405" s="3"/>
    </row>
    <row r="406" spans="7:10" x14ac:dyDescent="0.2">
      <c r="G406" s="3"/>
      <c r="H406" s="3"/>
      <c r="I406" s="3"/>
      <c r="J406" s="3"/>
    </row>
    <row r="407" spans="7:10" x14ac:dyDescent="0.2">
      <c r="G407" s="3"/>
      <c r="H407" s="3"/>
      <c r="I407" s="3"/>
      <c r="J407" s="3"/>
    </row>
    <row r="408" spans="7:10" x14ac:dyDescent="0.2">
      <c r="G408" s="3"/>
      <c r="H408" s="3"/>
      <c r="I408" s="3"/>
      <c r="J408" s="3"/>
    </row>
    <row r="409" spans="7:10" x14ac:dyDescent="0.2">
      <c r="G409" s="3"/>
      <c r="H409" s="3"/>
      <c r="I409" s="3"/>
      <c r="J409" s="3"/>
    </row>
    <row r="410" spans="7:10" x14ac:dyDescent="0.2">
      <c r="G410" s="3"/>
      <c r="H410" s="3"/>
      <c r="I410" s="3"/>
      <c r="J410" s="3"/>
    </row>
    <row r="411" spans="7:10" x14ac:dyDescent="0.2">
      <c r="G411" s="3"/>
      <c r="H411" s="3"/>
      <c r="I411" s="3"/>
      <c r="J411" s="3"/>
    </row>
    <row r="412" spans="7:10" x14ac:dyDescent="0.2">
      <c r="G412" s="3"/>
      <c r="H412" s="3"/>
      <c r="I412" s="3"/>
      <c r="J412" s="3"/>
    </row>
    <row r="413" spans="7:10" x14ac:dyDescent="0.2">
      <c r="G413" s="3"/>
      <c r="H413" s="3"/>
      <c r="I413" s="3"/>
      <c r="J413" s="3"/>
    </row>
    <row r="414" spans="7:10" x14ac:dyDescent="0.2">
      <c r="G414" s="3"/>
      <c r="H414" s="3"/>
      <c r="I414" s="3"/>
      <c r="J414" s="3"/>
    </row>
    <row r="415" spans="7:10" x14ac:dyDescent="0.2">
      <c r="G415" s="3"/>
      <c r="H415" s="3"/>
      <c r="I415" s="3"/>
      <c r="J415" s="3"/>
    </row>
    <row r="416" spans="7:10" x14ac:dyDescent="0.2">
      <c r="G416" s="3"/>
      <c r="H416" s="3"/>
      <c r="I416" s="3"/>
      <c r="J416" s="3"/>
    </row>
    <row r="417" spans="7:10" x14ac:dyDescent="0.2">
      <c r="G417" s="3"/>
      <c r="H417" s="3"/>
      <c r="I417" s="3"/>
      <c r="J417" s="3"/>
    </row>
    <row r="418" spans="7:10" x14ac:dyDescent="0.2">
      <c r="G418" s="3"/>
      <c r="H418" s="3"/>
      <c r="I418" s="3"/>
      <c r="J418" s="3"/>
    </row>
    <row r="419" spans="7:10" x14ac:dyDescent="0.2">
      <c r="G419" s="3"/>
      <c r="H419" s="3"/>
      <c r="I419" s="3"/>
      <c r="J419" s="3"/>
    </row>
    <row r="420" spans="7:10" x14ac:dyDescent="0.2">
      <c r="G420" s="3"/>
      <c r="H420" s="3"/>
      <c r="I420" s="3"/>
      <c r="J420" s="3"/>
    </row>
    <row r="421" spans="7:10" x14ac:dyDescent="0.2">
      <c r="G421" s="3"/>
      <c r="H421" s="3"/>
      <c r="I421" s="3"/>
      <c r="J421" s="3"/>
    </row>
    <row r="422" spans="7:10" x14ac:dyDescent="0.2">
      <c r="G422" s="3"/>
      <c r="H422" s="3"/>
      <c r="I422" s="3"/>
      <c r="J422" s="3"/>
    </row>
    <row r="423" spans="7:10" x14ac:dyDescent="0.2">
      <c r="G423" s="3"/>
      <c r="H423" s="3"/>
      <c r="I423" s="3"/>
      <c r="J423" s="3"/>
    </row>
    <row r="424" spans="7:10" x14ac:dyDescent="0.2">
      <c r="G424" s="3"/>
      <c r="H424" s="3"/>
      <c r="I424" s="3"/>
      <c r="J424" s="3"/>
    </row>
    <row r="425" spans="7:10" x14ac:dyDescent="0.2">
      <c r="G425" s="3"/>
      <c r="H425" s="3"/>
      <c r="I425" s="3"/>
      <c r="J425" s="3"/>
    </row>
    <row r="426" spans="7:10" x14ac:dyDescent="0.2">
      <c r="G426" s="3"/>
      <c r="H426" s="3"/>
      <c r="I426" s="3"/>
      <c r="J426" s="3"/>
    </row>
    <row r="427" spans="7:10" x14ac:dyDescent="0.2">
      <c r="G427" s="3"/>
      <c r="H427" s="3"/>
      <c r="I427" s="3"/>
      <c r="J427" s="3"/>
    </row>
    <row r="428" spans="7:10" x14ac:dyDescent="0.2">
      <c r="G428" s="3"/>
      <c r="H428" s="3"/>
      <c r="I428" s="3"/>
      <c r="J428" s="3"/>
    </row>
    <row r="429" spans="7:10" x14ac:dyDescent="0.2">
      <c r="G429" s="3"/>
      <c r="H429" s="3"/>
      <c r="I429" s="3"/>
      <c r="J429" s="3"/>
    </row>
    <row r="430" spans="7:10" x14ac:dyDescent="0.2">
      <c r="G430" s="3"/>
      <c r="H430" s="3"/>
      <c r="I430" s="3"/>
      <c r="J430" s="3"/>
    </row>
    <row r="431" spans="7:10" x14ac:dyDescent="0.2">
      <c r="G431" s="3"/>
      <c r="H431" s="3"/>
      <c r="I431" s="3"/>
      <c r="J431" s="3"/>
    </row>
    <row r="432" spans="7:10" x14ac:dyDescent="0.2">
      <c r="G432" s="3"/>
      <c r="H432" s="3"/>
      <c r="I432" s="3"/>
      <c r="J432" s="3"/>
    </row>
    <row r="433" spans="7:10" x14ac:dyDescent="0.2">
      <c r="G433" s="3"/>
      <c r="H433" s="3"/>
      <c r="I433" s="3"/>
      <c r="J433" s="3"/>
    </row>
    <row r="434" spans="7:10" x14ac:dyDescent="0.2">
      <c r="G434" s="3"/>
      <c r="H434" s="3"/>
      <c r="I434" s="3"/>
      <c r="J434" s="3"/>
    </row>
    <row r="435" spans="7:10" x14ac:dyDescent="0.2">
      <c r="G435" s="3"/>
      <c r="H435" s="3"/>
      <c r="I435" s="3"/>
      <c r="J435" s="3"/>
    </row>
    <row r="436" spans="7:10" x14ac:dyDescent="0.2">
      <c r="G436" s="3"/>
      <c r="H436" s="3"/>
      <c r="I436" s="3"/>
      <c r="J436" s="3"/>
    </row>
    <row r="437" spans="7:10" x14ac:dyDescent="0.2">
      <c r="G437" s="3"/>
      <c r="H437" s="3"/>
      <c r="I437" s="3"/>
      <c r="J437" s="3"/>
    </row>
    <row r="438" spans="7:10" x14ac:dyDescent="0.2">
      <c r="G438" s="3"/>
      <c r="H438" s="3"/>
      <c r="I438" s="3"/>
      <c r="J438" s="3"/>
    </row>
    <row r="439" spans="7:10" x14ac:dyDescent="0.2">
      <c r="G439" s="3"/>
      <c r="H439" s="3"/>
      <c r="I439" s="3"/>
      <c r="J439" s="3"/>
    </row>
    <row r="440" spans="7:10" x14ac:dyDescent="0.2">
      <c r="G440" s="3"/>
      <c r="H440" s="3"/>
      <c r="I440" s="3"/>
      <c r="J440" s="3"/>
    </row>
    <row r="441" spans="7:10" x14ac:dyDescent="0.2">
      <c r="G441" s="3"/>
      <c r="H441" s="3"/>
      <c r="I441" s="3"/>
      <c r="J441" s="3"/>
    </row>
    <row r="442" spans="7:10" x14ac:dyDescent="0.2">
      <c r="G442" s="3"/>
      <c r="H442" s="3"/>
      <c r="I442" s="3"/>
      <c r="J442" s="3"/>
    </row>
    <row r="443" spans="7:10" x14ac:dyDescent="0.2">
      <c r="G443" s="3"/>
      <c r="H443" s="3"/>
      <c r="I443" s="3"/>
      <c r="J443" s="3"/>
    </row>
    <row r="444" spans="7:10" x14ac:dyDescent="0.2">
      <c r="G444" s="3"/>
      <c r="H444" s="3"/>
      <c r="I444" s="3"/>
      <c r="J444" s="3"/>
    </row>
    <row r="445" spans="7:10" x14ac:dyDescent="0.2">
      <c r="G445" s="3"/>
      <c r="H445" s="3"/>
      <c r="I445" s="3"/>
      <c r="J445" s="3"/>
    </row>
    <row r="446" spans="7:10" x14ac:dyDescent="0.2">
      <c r="G446" s="3"/>
      <c r="H446" s="3"/>
      <c r="I446" s="3"/>
      <c r="J446" s="3"/>
    </row>
    <row r="447" spans="7:10" x14ac:dyDescent="0.2">
      <c r="G447" s="3"/>
      <c r="H447" s="3"/>
      <c r="I447" s="3"/>
      <c r="J447" s="3"/>
    </row>
    <row r="448" spans="7:10" x14ac:dyDescent="0.2">
      <c r="G448" s="3"/>
      <c r="H448" s="3"/>
      <c r="I448" s="3"/>
      <c r="J448" s="3"/>
    </row>
    <row r="449" spans="7:10" x14ac:dyDescent="0.2">
      <c r="G449" s="3"/>
      <c r="H449" s="3"/>
      <c r="I449" s="3"/>
      <c r="J449" s="3"/>
    </row>
    <row r="450" spans="7:10" x14ac:dyDescent="0.2">
      <c r="G450" s="3"/>
      <c r="H450" s="3"/>
      <c r="I450" s="3"/>
      <c r="J450" s="3"/>
    </row>
    <row r="451" spans="7:10" x14ac:dyDescent="0.2">
      <c r="G451" s="3"/>
      <c r="H451" s="3"/>
      <c r="I451" s="3"/>
      <c r="J451" s="3"/>
    </row>
    <row r="452" spans="7:10" x14ac:dyDescent="0.2">
      <c r="G452" s="3"/>
      <c r="H452" s="3"/>
      <c r="I452" s="3"/>
      <c r="J452" s="3"/>
    </row>
    <row r="453" spans="7:10" x14ac:dyDescent="0.2">
      <c r="G453" s="3"/>
      <c r="H453" s="3"/>
      <c r="I453" s="3"/>
      <c r="J453" s="3"/>
    </row>
    <row r="454" spans="7:10" x14ac:dyDescent="0.2">
      <c r="G454" s="3"/>
      <c r="H454" s="3"/>
      <c r="I454" s="3"/>
      <c r="J454" s="3"/>
    </row>
    <row r="455" spans="7:10" x14ac:dyDescent="0.2">
      <c r="G455" s="3"/>
      <c r="H455" s="3"/>
      <c r="I455" s="3"/>
      <c r="J455" s="3"/>
    </row>
    <row r="456" spans="7:10" x14ac:dyDescent="0.2">
      <c r="G456" s="3"/>
      <c r="H456" s="3"/>
      <c r="I456" s="3"/>
      <c r="J456" s="3"/>
    </row>
    <row r="457" spans="7:10" x14ac:dyDescent="0.2">
      <c r="G457" s="3"/>
      <c r="H457" s="3"/>
      <c r="I457" s="3"/>
      <c r="J457" s="3"/>
    </row>
    <row r="458" spans="7:10" x14ac:dyDescent="0.2">
      <c r="G458" s="3"/>
      <c r="H458" s="3"/>
      <c r="I458" s="3"/>
      <c r="J458" s="3"/>
    </row>
    <row r="459" spans="7:10" x14ac:dyDescent="0.2">
      <c r="G459" s="3"/>
      <c r="H459" s="3"/>
      <c r="I459" s="3"/>
      <c r="J459" s="3"/>
    </row>
    <row r="460" spans="7:10" x14ac:dyDescent="0.2">
      <c r="G460" s="3"/>
      <c r="H460" s="3"/>
      <c r="I460" s="3"/>
      <c r="J460" s="3"/>
    </row>
    <row r="461" spans="7:10" x14ac:dyDescent="0.2">
      <c r="G461" s="3"/>
      <c r="H461" s="3"/>
      <c r="I461" s="3"/>
      <c r="J461" s="3"/>
    </row>
    <row r="462" spans="7:10" x14ac:dyDescent="0.2">
      <c r="G462" s="3"/>
      <c r="H462" s="3"/>
      <c r="I462" s="3"/>
      <c r="J462" s="3"/>
    </row>
    <row r="463" spans="7:10" x14ac:dyDescent="0.2">
      <c r="G463" s="3"/>
      <c r="H463" s="3"/>
      <c r="I463" s="3"/>
      <c r="J463" s="3"/>
    </row>
    <row r="464" spans="7:10" x14ac:dyDescent="0.2">
      <c r="G464" s="3"/>
      <c r="H464" s="3"/>
      <c r="I464" s="3"/>
      <c r="J464" s="3"/>
    </row>
    <row r="465" spans="7:10" x14ac:dyDescent="0.2">
      <c r="G465" s="3"/>
      <c r="H465" s="3"/>
      <c r="I465" s="3"/>
      <c r="J465" s="3"/>
    </row>
    <row r="466" spans="7:10" x14ac:dyDescent="0.2">
      <c r="G466" s="3"/>
      <c r="H466" s="3"/>
      <c r="I466" s="3"/>
      <c r="J466" s="3"/>
    </row>
    <row r="467" spans="7:10" x14ac:dyDescent="0.2">
      <c r="G467" s="3"/>
      <c r="H467" s="3"/>
      <c r="I467" s="3"/>
      <c r="J467" s="3"/>
    </row>
    <row r="468" spans="7:10" x14ac:dyDescent="0.2">
      <c r="G468" s="3"/>
      <c r="H468" s="3"/>
      <c r="I468" s="3"/>
      <c r="J468" s="3"/>
    </row>
    <row r="469" spans="7:10" x14ac:dyDescent="0.2">
      <c r="G469" s="3"/>
      <c r="H469" s="3"/>
      <c r="I469" s="3"/>
      <c r="J469" s="3"/>
    </row>
    <row r="470" spans="7:10" x14ac:dyDescent="0.2">
      <c r="G470" s="3"/>
      <c r="H470" s="3"/>
      <c r="I470" s="3"/>
      <c r="J470" s="3"/>
    </row>
    <row r="471" spans="7:10" x14ac:dyDescent="0.2">
      <c r="G471" s="3"/>
      <c r="H471" s="3"/>
      <c r="I471" s="3"/>
      <c r="J471" s="3"/>
    </row>
    <row r="472" spans="7:10" x14ac:dyDescent="0.2">
      <c r="G472" s="3"/>
      <c r="H472" s="3"/>
      <c r="I472" s="3"/>
      <c r="J472" s="3"/>
    </row>
    <row r="473" spans="7:10" x14ac:dyDescent="0.2">
      <c r="G473" s="3"/>
      <c r="H473" s="3"/>
      <c r="I473" s="3"/>
      <c r="J473" s="3"/>
    </row>
    <row r="474" spans="7:10" x14ac:dyDescent="0.2">
      <c r="G474" s="3"/>
      <c r="H474" s="3"/>
      <c r="I474" s="3"/>
      <c r="J474" s="3"/>
    </row>
    <row r="475" spans="7:10" x14ac:dyDescent="0.2">
      <c r="G475" s="3"/>
      <c r="H475" s="3"/>
      <c r="I475" s="3"/>
      <c r="J475" s="3"/>
    </row>
    <row r="476" spans="7:10" x14ac:dyDescent="0.2">
      <c r="G476" s="3"/>
      <c r="H476" s="3"/>
      <c r="I476" s="3"/>
      <c r="J476" s="3"/>
    </row>
    <row r="477" spans="7:10" x14ac:dyDescent="0.2">
      <c r="G477" s="3"/>
      <c r="H477" s="3"/>
      <c r="I477" s="3"/>
      <c r="J477" s="3"/>
    </row>
    <row r="478" spans="7:10" x14ac:dyDescent="0.2">
      <c r="G478" s="3"/>
      <c r="H478" s="3"/>
      <c r="I478" s="3"/>
      <c r="J478" s="3"/>
    </row>
    <row r="479" spans="7:10" x14ac:dyDescent="0.2">
      <c r="G479" s="3"/>
      <c r="H479" s="3"/>
      <c r="I479" s="3"/>
      <c r="J479" s="3"/>
    </row>
    <row r="480" spans="7:10" x14ac:dyDescent="0.2">
      <c r="G480" s="3"/>
      <c r="H480" s="3"/>
      <c r="I480" s="3"/>
      <c r="J480" s="3"/>
    </row>
    <row r="481" spans="7:10" x14ac:dyDescent="0.2">
      <c r="G481" s="3"/>
      <c r="H481" s="3"/>
      <c r="I481" s="3"/>
      <c r="J481" s="3"/>
    </row>
    <row r="482" spans="7:10" x14ac:dyDescent="0.2">
      <c r="G482" s="3"/>
      <c r="H482" s="3"/>
      <c r="I482" s="3"/>
      <c r="J482" s="3"/>
    </row>
    <row r="483" spans="7:10" x14ac:dyDescent="0.2">
      <c r="G483" s="3"/>
      <c r="H483" s="3"/>
      <c r="I483" s="3"/>
      <c r="J483" s="3"/>
    </row>
    <row r="484" spans="7:10" x14ac:dyDescent="0.2">
      <c r="G484" s="3"/>
      <c r="H484" s="3"/>
      <c r="I484" s="3"/>
      <c r="J484" s="3"/>
    </row>
    <row r="485" spans="7:10" x14ac:dyDescent="0.2">
      <c r="G485" s="3"/>
      <c r="H485" s="3"/>
      <c r="I485" s="3"/>
      <c r="J485" s="3"/>
    </row>
    <row r="486" spans="7:10" x14ac:dyDescent="0.2">
      <c r="G486" s="3"/>
      <c r="H486" s="3"/>
      <c r="I486" s="3"/>
      <c r="J486" s="3"/>
    </row>
    <row r="487" spans="7:10" x14ac:dyDescent="0.2">
      <c r="G487" s="3"/>
      <c r="H487" s="3"/>
      <c r="I487" s="3"/>
      <c r="J487" s="3"/>
    </row>
    <row r="488" spans="7:10" x14ac:dyDescent="0.2">
      <c r="G488" s="3"/>
      <c r="H488" s="3"/>
      <c r="I488" s="3"/>
      <c r="J488" s="3"/>
    </row>
    <row r="489" spans="7:10" x14ac:dyDescent="0.2">
      <c r="G489" s="3"/>
      <c r="H489" s="3"/>
      <c r="I489" s="3"/>
      <c r="J489" s="3"/>
    </row>
    <row r="490" spans="7:10" x14ac:dyDescent="0.2">
      <c r="G490" s="3"/>
      <c r="H490" s="3"/>
      <c r="I490" s="3"/>
      <c r="J490" s="3"/>
    </row>
    <row r="491" spans="7:10" x14ac:dyDescent="0.2">
      <c r="G491" s="3"/>
      <c r="H491" s="3"/>
      <c r="I491" s="3"/>
      <c r="J491" s="3"/>
    </row>
    <row r="492" spans="7:10" x14ac:dyDescent="0.2">
      <c r="G492" s="3"/>
      <c r="H492" s="3"/>
      <c r="I492" s="3"/>
      <c r="J492" s="3"/>
    </row>
    <row r="493" spans="7:10" x14ac:dyDescent="0.2">
      <c r="G493" s="3"/>
      <c r="H493" s="3"/>
      <c r="I493" s="3"/>
      <c r="J493" s="3"/>
    </row>
    <row r="494" spans="7:10" x14ac:dyDescent="0.2">
      <c r="G494" s="3"/>
      <c r="H494" s="3"/>
      <c r="I494" s="3"/>
      <c r="J494" s="3"/>
    </row>
    <row r="495" spans="7:10" x14ac:dyDescent="0.2">
      <c r="G495" s="3"/>
      <c r="H495" s="3"/>
      <c r="I495" s="3"/>
      <c r="J495" s="3"/>
    </row>
    <row r="496" spans="7:10" x14ac:dyDescent="0.2">
      <c r="G496" s="3"/>
      <c r="H496" s="3"/>
      <c r="I496" s="3"/>
      <c r="J496" s="3"/>
    </row>
    <row r="497" spans="7:10" x14ac:dyDescent="0.2">
      <c r="G497" s="3"/>
      <c r="H497" s="3"/>
      <c r="I497" s="3"/>
      <c r="J497" s="3"/>
    </row>
    <row r="498" spans="7:10" x14ac:dyDescent="0.2">
      <c r="G498" s="3"/>
      <c r="H498" s="3"/>
      <c r="I498" s="3"/>
      <c r="J498" s="3"/>
    </row>
    <row r="499" spans="7:10" x14ac:dyDescent="0.2">
      <c r="G499" s="3"/>
      <c r="H499" s="3"/>
      <c r="I499" s="3"/>
      <c r="J499" s="3"/>
    </row>
    <row r="500" spans="7:10" x14ac:dyDescent="0.2">
      <c r="G500" s="3"/>
      <c r="H500" s="3"/>
      <c r="I500" s="3"/>
      <c r="J500" s="3"/>
    </row>
    <row r="501" spans="7:10" x14ac:dyDescent="0.2">
      <c r="G501" s="3"/>
      <c r="H501" s="3"/>
      <c r="I501" s="3"/>
      <c r="J501" s="3"/>
    </row>
    <row r="502" spans="7:10" x14ac:dyDescent="0.2">
      <c r="G502" s="3"/>
      <c r="H502" s="3"/>
      <c r="I502" s="3"/>
      <c r="J502" s="3"/>
    </row>
    <row r="503" spans="7:10" x14ac:dyDescent="0.2">
      <c r="G503" s="3"/>
      <c r="H503" s="3"/>
      <c r="I503" s="3"/>
      <c r="J503" s="3"/>
    </row>
    <row r="504" spans="7:10" x14ac:dyDescent="0.2">
      <c r="G504" s="3"/>
      <c r="H504" s="3"/>
      <c r="I504" s="3"/>
      <c r="J504" s="3"/>
    </row>
    <row r="505" spans="7:10" x14ac:dyDescent="0.2">
      <c r="G505" s="3"/>
      <c r="H505" s="3"/>
      <c r="I505" s="3"/>
      <c r="J505" s="3"/>
    </row>
    <row r="506" spans="7:10" x14ac:dyDescent="0.2">
      <c r="G506" s="3"/>
      <c r="H506" s="3"/>
      <c r="I506" s="3"/>
      <c r="J506" s="3"/>
    </row>
    <row r="507" spans="7:10" x14ac:dyDescent="0.2">
      <c r="G507" s="3"/>
      <c r="H507" s="3"/>
      <c r="I507" s="3"/>
      <c r="J507" s="3"/>
    </row>
    <row r="508" spans="7:10" x14ac:dyDescent="0.2">
      <c r="G508" s="3"/>
      <c r="H508" s="3"/>
      <c r="I508" s="3"/>
      <c r="J508" s="3"/>
    </row>
    <row r="509" spans="7:10" x14ac:dyDescent="0.2">
      <c r="G509" s="3"/>
      <c r="H509" s="3"/>
      <c r="I509" s="3"/>
      <c r="J509" s="3"/>
    </row>
    <row r="510" spans="7:10" x14ac:dyDescent="0.2">
      <c r="G510" s="3"/>
      <c r="H510" s="3"/>
      <c r="I510" s="3"/>
      <c r="J510" s="3"/>
    </row>
    <row r="511" spans="7:10" x14ac:dyDescent="0.2">
      <c r="G511" s="3"/>
      <c r="H511" s="3"/>
      <c r="I511" s="3"/>
      <c r="J511" s="3"/>
    </row>
    <row r="512" spans="7:10" x14ac:dyDescent="0.2">
      <c r="G512" s="3"/>
      <c r="H512" s="3"/>
      <c r="I512" s="3"/>
      <c r="J512" s="3"/>
    </row>
    <row r="513" spans="7:10" x14ac:dyDescent="0.2">
      <c r="G513" s="3"/>
      <c r="H513" s="3"/>
      <c r="I513" s="3"/>
      <c r="J513" s="3"/>
    </row>
    <row r="514" spans="7:10" x14ac:dyDescent="0.2">
      <c r="G514" s="3"/>
      <c r="H514" s="3"/>
      <c r="I514" s="3"/>
      <c r="J514" s="3"/>
    </row>
    <row r="515" spans="7:10" x14ac:dyDescent="0.2">
      <c r="G515" s="3"/>
      <c r="H515" s="3"/>
      <c r="I515" s="3"/>
      <c r="J515" s="3"/>
    </row>
    <row r="516" spans="7:10" x14ac:dyDescent="0.2">
      <c r="G516" s="3"/>
      <c r="H516" s="3"/>
      <c r="I516" s="3"/>
      <c r="J516" s="3"/>
    </row>
    <row r="517" spans="7:10" x14ac:dyDescent="0.2">
      <c r="G517" s="3"/>
      <c r="H517" s="3"/>
      <c r="I517" s="3"/>
      <c r="J517" s="3"/>
    </row>
    <row r="518" spans="7:10" x14ac:dyDescent="0.2">
      <c r="G518" s="3"/>
      <c r="H518" s="3"/>
      <c r="I518" s="3"/>
      <c r="J518" s="3"/>
    </row>
    <row r="519" spans="7:10" x14ac:dyDescent="0.2">
      <c r="G519" s="3"/>
      <c r="H519" s="3"/>
      <c r="I519" s="3"/>
      <c r="J519" s="3"/>
    </row>
    <row r="520" spans="7:10" x14ac:dyDescent="0.2">
      <c r="G520" s="3"/>
      <c r="H520" s="3"/>
      <c r="I520" s="3"/>
      <c r="J520" s="3"/>
    </row>
    <row r="521" spans="7:10" x14ac:dyDescent="0.2">
      <c r="G521" s="3"/>
      <c r="H521" s="3"/>
      <c r="I521" s="3"/>
      <c r="J521" s="3"/>
    </row>
    <row r="522" spans="7:10" x14ac:dyDescent="0.2">
      <c r="G522" s="3"/>
      <c r="H522" s="3"/>
      <c r="I522" s="3"/>
      <c r="J522" s="3"/>
    </row>
    <row r="523" spans="7:10" x14ac:dyDescent="0.2">
      <c r="G523" s="3"/>
      <c r="H523" s="3"/>
      <c r="I523" s="3"/>
      <c r="J523" s="3"/>
    </row>
    <row r="524" spans="7:10" x14ac:dyDescent="0.2">
      <c r="G524" s="3"/>
      <c r="H524" s="3"/>
      <c r="I524" s="3"/>
      <c r="J524" s="3"/>
    </row>
    <row r="525" spans="7:10" x14ac:dyDescent="0.2">
      <c r="G525" s="3"/>
      <c r="H525" s="3"/>
      <c r="I525" s="3"/>
      <c r="J525" s="3"/>
    </row>
    <row r="526" spans="7:10" x14ac:dyDescent="0.2">
      <c r="G526" s="3"/>
      <c r="H526" s="3"/>
      <c r="I526" s="3"/>
      <c r="J526" s="3"/>
    </row>
    <row r="527" spans="7:10" x14ac:dyDescent="0.2">
      <c r="G527" s="3"/>
      <c r="H527" s="3"/>
      <c r="I527" s="3"/>
      <c r="J527" s="3"/>
    </row>
    <row r="528" spans="7:10" x14ac:dyDescent="0.2">
      <c r="G528" s="3"/>
      <c r="H528" s="3"/>
      <c r="I528" s="3"/>
      <c r="J528" s="3"/>
    </row>
    <row r="529" spans="7:10" x14ac:dyDescent="0.2">
      <c r="G529" s="3"/>
      <c r="H529" s="3"/>
      <c r="I529" s="3"/>
      <c r="J529" s="3"/>
    </row>
    <row r="530" spans="7:10" x14ac:dyDescent="0.2">
      <c r="G530" s="3"/>
      <c r="H530" s="3"/>
      <c r="I530" s="3"/>
      <c r="J530" s="3"/>
    </row>
    <row r="531" spans="7:10" x14ac:dyDescent="0.2">
      <c r="G531" s="3"/>
      <c r="H531" s="3"/>
      <c r="I531" s="3"/>
      <c r="J531" s="3"/>
    </row>
    <row r="532" spans="7:10" x14ac:dyDescent="0.2">
      <c r="G532" s="3"/>
      <c r="H532" s="3"/>
      <c r="I532" s="3"/>
      <c r="J532" s="3"/>
    </row>
    <row r="533" spans="7:10" x14ac:dyDescent="0.2">
      <c r="G533" s="3"/>
      <c r="H533" s="3"/>
      <c r="I533" s="3"/>
      <c r="J533" s="3"/>
    </row>
    <row r="534" spans="7:10" x14ac:dyDescent="0.2">
      <c r="G534" s="3"/>
      <c r="H534" s="3"/>
      <c r="I534" s="3"/>
      <c r="J534" s="3"/>
    </row>
    <row r="535" spans="7:10" x14ac:dyDescent="0.2">
      <c r="G535" s="3"/>
      <c r="H535" s="3"/>
      <c r="I535" s="3"/>
      <c r="J535" s="3"/>
    </row>
    <row r="536" spans="7:10" x14ac:dyDescent="0.2">
      <c r="G536" s="3"/>
      <c r="H536" s="3"/>
      <c r="I536" s="3"/>
      <c r="J536" s="3"/>
    </row>
    <row r="537" spans="7:10" x14ac:dyDescent="0.2">
      <c r="G537" s="3"/>
      <c r="H537" s="3"/>
      <c r="I537" s="3"/>
      <c r="J537" s="3"/>
    </row>
    <row r="538" spans="7:10" x14ac:dyDescent="0.2">
      <c r="G538" s="3"/>
      <c r="H538" s="3"/>
      <c r="I538" s="3"/>
      <c r="J538" s="3"/>
    </row>
    <row r="539" spans="7:10" x14ac:dyDescent="0.2">
      <c r="G539" s="3"/>
      <c r="H539" s="3"/>
      <c r="I539" s="3"/>
      <c r="J539" s="3"/>
    </row>
    <row r="540" spans="7:10" x14ac:dyDescent="0.2">
      <c r="G540" s="3"/>
      <c r="H540" s="3"/>
      <c r="I540" s="3"/>
      <c r="J540" s="3"/>
    </row>
    <row r="541" spans="7:10" x14ac:dyDescent="0.2">
      <c r="G541" s="3"/>
      <c r="H541" s="3"/>
      <c r="I541" s="3"/>
      <c r="J541" s="3"/>
    </row>
    <row r="542" spans="7:10" x14ac:dyDescent="0.2">
      <c r="G542" s="3"/>
      <c r="H542" s="3"/>
      <c r="I542" s="3"/>
      <c r="J542" s="3"/>
    </row>
    <row r="543" spans="7:10" x14ac:dyDescent="0.2">
      <c r="G543" s="3"/>
      <c r="H543" s="3"/>
      <c r="I543" s="3"/>
      <c r="J543" s="3"/>
    </row>
    <row r="544" spans="7:10" x14ac:dyDescent="0.2">
      <c r="G544" s="3"/>
      <c r="H544" s="3"/>
      <c r="I544" s="3"/>
      <c r="J544" s="3"/>
    </row>
    <row r="545" spans="7:10" x14ac:dyDescent="0.2">
      <c r="G545" s="3"/>
      <c r="H545" s="3"/>
      <c r="I545" s="3"/>
      <c r="J545" s="3"/>
    </row>
    <row r="546" spans="7:10" x14ac:dyDescent="0.2">
      <c r="G546" s="3"/>
      <c r="H546" s="3"/>
      <c r="I546" s="3"/>
      <c r="J546" s="3"/>
    </row>
    <row r="547" spans="7:10" x14ac:dyDescent="0.2">
      <c r="G547" s="3"/>
      <c r="H547" s="3"/>
      <c r="I547" s="3"/>
      <c r="J547" s="3"/>
    </row>
    <row r="548" spans="7:10" x14ac:dyDescent="0.2">
      <c r="G548" s="3"/>
      <c r="H548" s="3"/>
      <c r="I548" s="3"/>
      <c r="J548" s="3"/>
    </row>
    <row r="549" spans="7:10" x14ac:dyDescent="0.2">
      <c r="G549" s="3"/>
      <c r="H549" s="3"/>
      <c r="I549" s="3"/>
      <c r="J549" s="3"/>
    </row>
    <row r="550" spans="7:10" x14ac:dyDescent="0.2">
      <c r="G550" s="3"/>
      <c r="H550" s="3"/>
      <c r="I550" s="3"/>
      <c r="J550" s="3"/>
    </row>
    <row r="551" spans="7:10" x14ac:dyDescent="0.2">
      <c r="G551" s="3"/>
      <c r="H551" s="3"/>
      <c r="I551" s="3"/>
      <c r="J551" s="3"/>
    </row>
    <row r="552" spans="7:10" x14ac:dyDescent="0.2">
      <c r="G552" s="3"/>
      <c r="H552" s="3"/>
      <c r="I552" s="3"/>
      <c r="J552" s="3"/>
    </row>
    <row r="553" spans="7:10" x14ac:dyDescent="0.2">
      <c r="G553" s="3"/>
      <c r="H553" s="3"/>
      <c r="I553" s="3"/>
      <c r="J553" s="3"/>
    </row>
    <row r="554" spans="7:10" x14ac:dyDescent="0.2">
      <c r="G554" s="3"/>
      <c r="H554" s="3"/>
      <c r="I554" s="3"/>
      <c r="J554" s="3"/>
    </row>
    <row r="555" spans="7:10" x14ac:dyDescent="0.2">
      <c r="G555" s="3"/>
      <c r="H555" s="3"/>
      <c r="I555" s="3"/>
      <c r="J555" s="3"/>
    </row>
    <row r="556" spans="7:10" x14ac:dyDescent="0.2">
      <c r="G556" s="3"/>
      <c r="H556" s="3"/>
      <c r="I556" s="3"/>
      <c r="J556" s="3"/>
    </row>
    <row r="557" spans="7:10" x14ac:dyDescent="0.2">
      <c r="G557" s="3"/>
      <c r="H557" s="3"/>
      <c r="I557" s="3"/>
      <c r="J557" s="3"/>
    </row>
    <row r="558" spans="7:10" x14ac:dyDescent="0.2">
      <c r="G558" s="3"/>
      <c r="H558" s="3"/>
      <c r="I558" s="3"/>
      <c r="J558" s="3"/>
    </row>
    <row r="559" spans="7:10" x14ac:dyDescent="0.2">
      <c r="G559" s="3"/>
      <c r="H559" s="3"/>
      <c r="I559" s="3"/>
      <c r="J559" s="3"/>
    </row>
    <row r="560" spans="7:10" x14ac:dyDescent="0.2">
      <c r="G560" s="3"/>
      <c r="H560" s="3"/>
      <c r="I560" s="3"/>
      <c r="J560" s="3"/>
    </row>
    <row r="561" spans="7:10" x14ac:dyDescent="0.2">
      <c r="G561" s="3"/>
      <c r="H561" s="3"/>
      <c r="I561" s="3"/>
      <c r="J561" s="3"/>
    </row>
    <row r="562" spans="7:10" x14ac:dyDescent="0.2">
      <c r="G562" s="3"/>
      <c r="H562" s="3"/>
      <c r="I562" s="3"/>
      <c r="J562" s="3"/>
    </row>
    <row r="563" spans="7:10" x14ac:dyDescent="0.2">
      <c r="G563" s="3"/>
      <c r="H563" s="3"/>
      <c r="I563" s="3"/>
      <c r="J563" s="3"/>
    </row>
    <row r="564" spans="7:10" x14ac:dyDescent="0.2">
      <c r="G564" s="3"/>
      <c r="H564" s="3"/>
      <c r="I564" s="3"/>
      <c r="J564" s="3"/>
    </row>
    <row r="565" spans="7:10" x14ac:dyDescent="0.2">
      <c r="G565" s="3"/>
      <c r="H565" s="3"/>
      <c r="I565" s="3"/>
      <c r="J565" s="3"/>
    </row>
    <row r="566" spans="7:10" x14ac:dyDescent="0.2">
      <c r="G566" s="3"/>
      <c r="H566" s="3"/>
      <c r="I566" s="3"/>
      <c r="J566" s="3"/>
    </row>
    <row r="567" spans="7:10" x14ac:dyDescent="0.2">
      <c r="G567" s="3"/>
      <c r="H567" s="3"/>
      <c r="I567" s="3"/>
      <c r="J567" s="3"/>
    </row>
    <row r="568" spans="7:10" x14ac:dyDescent="0.2">
      <c r="G568" s="3"/>
      <c r="H568" s="3"/>
      <c r="I568" s="3"/>
      <c r="J568" s="3"/>
    </row>
    <row r="569" spans="7:10" x14ac:dyDescent="0.2">
      <c r="G569" s="3"/>
      <c r="H569" s="3"/>
      <c r="I569" s="3"/>
      <c r="J569" s="3"/>
    </row>
    <row r="570" spans="7:10" x14ac:dyDescent="0.2">
      <c r="G570" s="3"/>
      <c r="H570" s="3"/>
      <c r="I570" s="3"/>
      <c r="J570" s="3"/>
    </row>
    <row r="571" spans="7:10" x14ac:dyDescent="0.2">
      <c r="G571" s="3"/>
      <c r="H571" s="3"/>
      <c r="I571" s="3"/>
      <c r="J571" s="3"/>
    </row>
    <row r="572" spans="7:10" x14ac:dyDescent="0.2">
      <c r="G572" s="3"/>
      <c r="H572" s="3"/>
      <c r="I572" s="3"/>
      <c r="J572" s="3"/>
    </row>
    <row r="573" spans="7:10" x14ac:dyDescent="0.2">
      <c r="G573" s="3"/>
      <c r="H573" s="3"/>
      <c r="I573" s="3"/>
      <c r="J573" s="3"/>
    </row>
    <row r="574" spans="7:10" x14ac:dyDescent="0.2">
      <c r="G574" s="3"/>
      <c r="H574" s="3"/>
      <c r="I574" s="3"/>
      <c r="J574" s="3"/>
    </row>
    <row r="575" spans="7:10" x14ac:dyDescent="0.2">
      <c r="G575" s="3"/>
      <c r="H575" s="3"/>
      <c r="I575" s="3"/>
      <c r="J575" s="3"/>
    </row>
    <row r="576" spans="7:10" x14ac:dyDescent="0.2">
      <c r="G576" s="3"/>
      <c r="H576" s="3"/>
      <c r="I576" s="3"/>
      <c r="J576" s="3"/>
    </row>
    <row r="577" spans="7:10" x14ac:dyDescent="0.2">
      <c r="G577" s="3"/>
      <c r="H577" s="3"/>
      <c r="I577" s="3"/>
      <c r="J577" s="3"/>
    </row>
    <row r="578" spans="7:10" x14ac:dyDescent="0.2">
      <c r="G578" s="3"/>
      <c r="H578" s="3"/>
      <c r="I578" s="3"/>
      <c r="J578" s="3"/>
    </row>
    <row r="579" spans="7:10" x14ac:dyDescent="0.2">
      <c r="G579" s="3"/>
      <c r="H579" s="3"/>
      <c r="I579" s="3"/>
      <c r="J579" s="3"/>
    </row>
    <row r="580" spans="7:10" x14ac:dyDescent="0.2">
      <c r="G580" s="3"/>
      <c r="H580" s="3"/>
      <c r="I580" s="3"/>
      <c r="J580" s="3"/>
    </row>
    <row r="581" spans="7:10" x14ac:dyDescent="0.2">
      <c r="G581" s="3"/>
      <c r="H581" s="3"/>
      <c r="I581" s="3"/>
      <c r="J581" s="3"/>
    </row>
    <row r="582" spans="7:10" x14ac:dyDescent="0.2">
      <c r="G582" s="3"/>
      <c r="H582" s="3"/>
      <c r="I582" s="3"/>
      <c r="J582" s="3"/>
    </row>
    <row r="583" spans="7:10" x14ac:dyDescent="0.2">
      <c r="G583" s="3"/>
      <c r="H583" s="3"/>
      <c r="I583" s="3"/>
      <c r="J583" s="3"/>
    </row>
    <row r="584" spans="7:10" x14ac:dyDescent="0.2">
      <c r="G584" s="3"/>
      <c r="H584" s="3"/>
      <c r="I584" s="3"/>
      <c r="J584" s="3"/>
    </row>
    <row r="585" spans="7:10" x14ac:dyDescent="0.2">
      <c r="G585" s="3"/>
      <c r="H585" s="3"/>
      <c r="I585" s="3"/>
      <c r="J585" s="3"/>
    </row>
    <row r="586" spans="7:10" x14ac:dyDescent="0.2">
      <c r="G586" s="3"/>
      <c r="H586" s="3"/>
      <c r="I586" s="3"/>
      <c r="J586" s="3"/>
    </row>
    <row r="587" spans="7:10" x14ac:dyDescent="0.2">
      <c r="G587" s="3"/>
      <c r="H587" s="3"/>
      <c r="I587" s="3"/>
      <c r="J587" s="3"/>
    </row>
    <row r="588" spans="7:10" x14ac:dyDescent="0.2">
      <c r="G588" s="3"/>
      <c r="H588" s="3"/>
      <c r="I588" s="3"/>
      <c r="J588" s="3"/>
    </row>
    <row r="589" spans="7:10" x14ac:dyDescent="0.2">
      <c r="G589" s="3"/>
      <c r="H589" s="3"/>
      <c r="I589" s="3"/>
      <c r="J589" s="3"/>
    </row>
    <row r="590" spans="7:10" x14ac:dyDescent="0.2">
      <c r="G590" s="3"/>
      <c r="H590" s="3"/>
      <c r="I590" s="3"/>
      <c r="J590" s="3"/>
    </row>
    <row r="591" spans="7:10" x14ac:dyDescent="0.2">
      <c r="G591" s="3"/>
      <c r="H591" s="3"/>
      <c r="I591" s="3"/>
      <c r="J591" s="3"/>
    </row>
    <row r="592" spans="7:10" x14ac:dyDescent="0.2">
      <c r="G592" s="3"/>
      <c r="H592" s="3"/>
      <c r="I592" s="3"/>
      <c r="J592" s="3"/>
    </row>
    <row r="593" spans="7:10" x14ac:dyDescent="0.2">
      <c r="G593" s="3"/>
      <c r="H593" s="3"/>
      <c r="I593" s="3"/>
      <c r="J593" s="3"/>
    </row>
    <row r="594" spans="7:10" x14ac:dyDescent="0.2">
      <c r="G594" s="3"/>
      <c r="H594" s="3"/>
      <c r="I594" s="3"/>
      <c r="J594" s="3"/>
    </row>
    <row r="595" spans="7:10" x14ac:dyDescent="0.2">
      <c r="G595" s="3"/>
      <c r="H595" s="3"/>
      <c r="I595" s="3"/>
      <c r="J595" s="3"/>
    </row>
    <row r="596" spans="7:10" x14ac:dyDescent="0.2">
      <c r="G596" s="3"/>
      <c r="H596" s="3"/>
      <c r="I596" s="3"/>
      <c r="J596" s="3"/>
    </row>
    <row r="597" spans="7:10" x14ac:dyDescent="0.2">
      <c r="G597" s="3"/>
      <c r="H597" s="3"/>
      <c r="I597" s="3"/>
      <c r="J597" s="3"/>
    </row>
    <row r="598" spans="7:10" x14ac:dyDescent="0.2">
      <c r="G598" s="3"/>
      <c r="H598" s="3"/>
      <c r="I598" s="3"/>
      <c r="J598" s="3"/>
    </row>
    <row r="599" spans="7:10" x14ac:dyDescent="0.2">
      <c r="G599" s="3"/>
      <c r="H599" s="3"/>
      <c r="I599" s="3"/>
      <c r="J599" s="3"/>
    </row>
    <row r="600" spans="7:10" x14ac:dyDescent="0.2">
      <c r="G600" s="3"/>
      <c r="H600" s="3"/>
      <c r="I600" s="3"/>
      <c r="J600" s="3"/>
    </row>
    <row r="601" spans="7:10" x14ac:dyDescent="0.2">
      <c r="G601" s="3"/>
      <c r="H601" s="3"/>
      <c r="I601" s="3"/>
      <c r="J601" s="3"/>
    </row>
    <row r="602" spans="7:10" x14ac:dyDescent="0.2">
      <c r="G602" s="3"/>
      <c r="H602" s="3"/>
      <c r="I602" s="3"/>
      <c r="J602" s="3"/>
    </row>
    <row r="603" spans="7:10" x14ac:dyDescent="0.2">
      <c r="G603" s="3"/>
      <c r="H603" s="3"/>
      <c r="I603" s="3"/>
      <c r="J603" s="3"/>
    </row>
    <row r="604" spans="7:10" x14ac:dyDescent="0.2">
      <c r="G604" s="3"/>
      <c r="H604" s="3"/>
      <c r="I604" s="3"/>
      <c r="J604" s="3"/>
    </row>
    <row r="605" spans="7:10" x14ac:dyDescent="0.2">
      <c r="G605" s="3"/>
      <c r="H605" s="3"/>
      <c r="I605" s="3"/>
      <c r="J605" s="3"/>
    </row>
    <row r="606" spans="7:10" x14ac:dyDescent="0.2">
      <c r="G606" s="3"/>
      <c r="H606" s="3"/>
      <c r="I606" s="3"/>
      <c r="J606" s="3"/>
    </row>
    <row r="607" spans="7:10" x14ac:dyDescent="0.2">
      <c r="G607" s="3"/>
      <c r="H607" s="3"/>
      <c r="I607" s="3"/>
      <c r="J607" s="3"/>
    </row>
    <row r="608" spans="7:10" x14ac:dyDescent="0.2">
      <c r="G608" s="3"/>
      <c r="H608" s="3"/>
      <c r="I608" s="3"/>
      <c r="J608" s="3"/>
    </row>
    <row r="609" spans="7:10" x14ac:dyDescent="0.2">
      <c r="G609" s="3"/>
      <c r="H609" s="3"/>
      <c r="I609" s="3"/>
      <c r="J609" s="3"/>
    </row>
    <row r="610" spans="7:10" x14ac:dyDescent="0.2">
      <c r="G610" s="3"/>
      <c r="H610" s="3"/>
      <c r="I610" s="3"/>
      <c r="J610" s="3"/>
    </row>
    <row r="611" spans="7:10" x14ac:dyDescent="0.2">
      <c r="G611" s="3"/>
      <c r="H611" s="3"/>
      <c r="I611" s="3"/>
      <c r="J611" s="3"/>
    </row>
    <row r="612" spans="7:10" x14ac:dyDescent="0.2">
      <c r="G612" s="3"/>
      <c r="H612" s="3"/>
      <c r="I612" s="3"/>
      <c r="J612" s="3"/>
    </row>
    <row r="613" spans="7:10" x14ac:dyDescent="0.2">
      <c r="G613" s="3"/>
      <c r="H613" s="3"/>
      <c r="I613" s="3"/>
      <c r="J613" s="3"/>
    </row>
    <row r="614" spans="7:10" x14ac:dyDescent="0.2">
      <c r="G614" s="3"/>
      <c r="H614" s="3"/>
      <c r="I614" s="3"/>
      <c r="J614" s="3"/>
    </row>
    <row r="615" spans="7:10" x14ac:dyDescent="0.2">
      <c r="G615" s="3"/>
      <c r="H615" s="3"/>
      <c r="I615" s="3"/>
      <c r="J615" s="3"/>
    </row>
    <row r="616" spans="7:10" x14ac:dyDescent="0.2">
      <c r="G616" s="3"/>
      <c r="H616" s="3"/>
      <c r="I616" s="3"/>
      <c r="J616" s="3"/>
    </row>
    <row r="617" spans="7:10" x14ac:dyDescent="0.2">
      <c r="G617" s="3"/>
      <c r="H617" s="3"/>
      <c r="I617" s="3"/>
      <c r="J617" s="3"/>
    </row>
    <row r="618" spans="7:10" x14ac:dyDescent="0.2">
      <c r="G618" s="3"/>
      <c r="H618" s="3"/>
      <c r="I618" s="3"/>
      <c r="J618" s="3"/>
    </row>
    <row r="619" spans="7:10" x14ac:dyDescent="0.2">
      <c r="G619" s="3"/>
      <c r="H619" s="3"/>
      <c r="I619" s="3"/>
      <c r="J619" s="3"/>
    </row>
    <row r="620" spans="7:10" x14ac:dyDescent="0.2">
      <c r="G620" s="3"/>
      <c r="H620" s="3"/>
      <c r="I620" s="3"/>
      <c r="J620" s="3"/>
    </row>
    <row r="621" spans="7:10" x14ac:dyDescent="0.2">
      <c r="G621" s="3"/>
      <c r="H621" s="3"/>
      <c r="I621" s="3"/>
      <c r="J621" s="3"/>
    </row>
    <row r="622" spans="7:10" x14ac:dyDescent="0.2">
      <c r="G622" s="3"/>
      <c r="H622" s="3"/>
      <c r="I622" s="3"/>
      <c r="J622" s="3"/>
    </row>
    <row r="623" spans="7:10" x14ac:dyDescent="0.2">
      <c r="G623" s="3"/>
      <c r="H623" s="3"/>
      <c r="I623" s="3"/>
      <c r="J623" s="3"/>
    </row>
    <row r="624" spans="7:10" x14ac:dyDescent="0.2">
      <c r="G624" s="3"/>
      <c r="H624" s="3"/>
      <c r="I624" s="3"/>
      <c r="J624" s="3"/>
    </row>
    <row r="625" spans="7:10" x14ac:dyDescent="0.2">
      <c r="G625" s="3"/>
      <c r="H625" s="3"/>
      <c r="I625" s="3"/>
      <c r="J625" s="3"/>
    </row>
    <row r="626" spans="7:10" x14ac:dyDescent="0.2">
      <c r="G626" s="3"/>
      <c r="H626" s="3"/>
      <c r="I626" s="3"/>
      <c r="J626" s="3"/>
    </row>
    <row r="627" spans="7:10" x14ac:dyDescent="0.2">
      <c r="G627" s="3"/>
      <c r="H627" s="3"/>
      <c r="I627" s="3"/>
      <c r="J627" s="3"/>
    </row>
    <row r="628" spans="7:10" x14ac:dyDescent="0.2">
      <c r="G628" s="3"/>
      <c r="H628" s="3"/>
      <c r="I628" s="3"/>
      <c r="J628" s="3"/>
    </row>
    <row r="629" spans="7:10" x14ac:dyDescent="0.2">
      <c r="G629" s="3"/>
      <c r="H629" s="3"/>
      <c r="I629" s="3"/>
      <c r="J629" s="3"/>
    </row>
    <row r="630" spans="7:10" x14ac:dyDescent="0.2">
      <c r="G630" s="3"/>
      <c r="H630" s="3"/>
      <c r="I630" s="3"/>
      <c r="J630" s="3"/>
    </row>
    <row r="631" spans="7:10" x14ac:dyDescent="0.2">
      <c r="G631" s="3"/>
      <c r="H631" s="3"/>
      <c r="I631" s="3"/>
      <c r="J631" s="3"/>
    </row>
    <row r="632" spans="7:10" x14ac:dyDescent="0.2">
      <c r="G632" s="3"/>
      <c r="H632" s="3"/>
      <c r="I632" s="3"/>
      <c r="J632" s="3"/>
    </row>
    <row r="633" spans="7:10" x14ac:dyDescent="0.2">
      <c r="G633" s="3"/>
      <c r="H633" s="3"/>
      <c r="I633" s="3"/>
      <c r="J633" s="3"/>
    </row>
    <row r="634" spans="7:10" x14ac:dyDescent="0.2">
      <c r="G634" s="3"/>
      <c r="H634" s="3"/>
      <c r="I634" s="3"/>
      <c r="J634" s="3"/>
    </row>
    <row r="635" spans="7:10" x14ac:dyDescent="0.2">
      <c r="G635" s="3"/>
      <c r="H635" s="3"/>
      <c r="I635" s="3"/>
      <c r="J635" s="3"/>
    </row>
    <row r="636" spans="7:10" x14ac:dyDescent="0.2">
      <c r="G636" s="3"/>
      <c r="H636" s="3"/>
      <c r="I636" s="3"/>
      <c r="J636" s="3"/>
    </row>
    <row r="637" spans="7:10" x14ac:dyDescent="0.2">
      <c r="G637" s="3"/>
      <c r="H637" s="3"/>
      <c r="I637" s="3"/>
      <c r="J637" s="3"/>
    </row>
    <row r="638" spans="7:10" x14ac:dyDescent="0.2">
      <c r="G638" s="3"/>
      <c r="H638" s="3"/>
      <c r="I638" s="3"/>
      <c r="J638" s="3"/>
    </row>
    <row r="639" spans="7:10" x14ac:dyDescent="0.2">
      <c r="G639" s="3"/>
      <c r="H639" s="3"/>
      <c r="I639" s="3"/>
      <c r="J639" s="3"/>
    </row>
    <row r="640" spans="7:10" x14ac:dyDescent="0.2">
      <c r="G640" s="3"/>
      <c r="H640" s="3"/>
      <c r="I640" s="3"/>
      <c r="J640" s="3"/>
    </row>
    <row r="641" spans="7:10" x14ac:dyDescent="0.2">
      <c r="G641" s="3"/>
      <c r="H641" s="3"/>
      <c r="I641" s="3"/>
      <c r="J641" s="3"/>
    </row>
    <row r="642" spans="7:10" x14ac:dyDescent="0.2">
      <c r="G642" s="3"/>
      <c r="H642" s="3"/>
      <c r="I642" s="3"/>
      <c r="J642" s="3"/>
    </row>
    <row r="643" spans="7:10" x14ac:dyDescent="0.2">
      <c r="G643" s="3"/>
      <c r="H643" s="3"/>
      <c r="I643" s="3"/>
      <c r="J643" s="3"/>
    </row>
    <row r="644" spans="7:10" x14ac:dyDescent="0.2">
      <c r="G644" s="3"/>
      <c r="H644" s="3"/>
      <c r="I644" s="3"/>
      <c r="J644" s="3"/>
    </row>
    <row r="645" spans="7:10" x14ac:dyDescent="0.2">
      <c r="G645" s="3"/>
      <c r="H645" s="3"/>
      <c r="I645" s="3"/>
      <c r="J645" s="3"/>
    </row>
    <row r="646" spans="7:10" x14ac:dyDescent="0.2">
      <c r="G646" s="3"/>
      <c r="H646" s="3"/>
      <c r="I646" s="3"/>
      <c r="J646" s="3"/>
    </row>
    <row r="647" spans="7:10" x14ac:dyDescent="0.2">
      <c r="G647" s="3"/>
      <c r="H647" s="3"/>
      <c r="I647" s="3"/>
      <c r="J647" s="3"/>
    </row>
    <row r="648" spans="7:10" x14ac:dyDescent="0.2">
      <c r="G648" s="3"/>
      <c r="H648" s="3"/>
      <c r="I648" s="3"/>
      <c r="J648" s="3"/>
    </row>
    <row r="649" spans="7:10" x14ac:dyDescent="0.2">
      <c r="G649" s="3"/>
      <c r="H649" s="3"/>
      <c r="I649" s="3"/>
      <c r="J649" s="3"/>
    </row>
    <row r="650" spans="7:10" x14ac:dyDescent="0.2">
      <c r="G650" s="3"/>
      <c r="H650" s="3"/>
      <c r="I650" s="3"/>
      <c r="J650" s="3"/>
    </row>
    <row r="651" spans="7:10" x14ac:dyDescent="0.2">
      <c r="G651" s="3"/>
      <c r="H651" s="3"/>
      <c r="I651" s="3"/>
      <c r="J651" s="3"/>
    </row>
    <row r="652" spans="7:10" x14ac:dyDescent="0.2">
      <c r="G652" s="3"/>
      <c r="H652" s="3"/>
      <c r="I652" s="3"/>
      <c r="J652" s="3"/>
    </row>
    <row r="653" spans="7:10" x14ac:dyDescent="0.2">
      <c r="G653" s="3"/>
      <c r="H653" s="3"/>
      <c r="I653" s="3"/>
      <c r="J653" s="3"/>
    </row>
    <row r="654" spans="7:10" x14ac:dyDescent="0.2">
      <c r="G654" s="3"/>
      <c r="H654" s="3"/>
      <c r="I654" s="3"/>
      <c r="J654" s="3"/>
    </row>
    <row r="655" spans="7:10" x14ac:dyDescent="0.2">
      <c r="G655" s="3"/>
      <c r="H655" s="3"/>
      <c r="I655" s="3"/>
      <c r="J655" s="3"/>
    </row>
    <row r="656" spans="7:10" x14ac:dyDescent="0.2">
      <c r="G656" s="3"/>
      <c r="H656" s="3"/>
      <c r="I656" s="3"/>
      <c r="J656" s="3"/>
    </row>
    <row r="657" spans="7:10" x14ac:dyDescent="0.2">
      <c r="G657" s="3"/>
      <c r="H657" s="3"/>
      <c r="I657" s="3"/>
      <c r="J657" s="3"/>
    </row>
    <row r="658" spans="7:10" x14ac:dyDescent="0.2">
      <c r="G658" s="3"/>
      <c r="H658" s="3"/>
      <c r="I658" s="3"/>
      <c r="J658" s="3"/>
    </row>
    <row r="659" spans="7:10" x14ac:dyDescent="0.2">
      <c r="G659" s="3"/>
      <c r="H659" s="3"/>
      <c r="I659" s="3"/>
      <c r="J659" s="3"/>
    </row>
    <row r="660" spans="7:10" x14ac:dyDescent="0.2">
      <c r="G660" s="3"/>
      <c r="H660" s="3"/>
      <c r="I660" s="3"/>
      <c r="J660" s="3"/>
    </row>
    <row r="661" spans="7:10" x14ac:dyDescent="0.2">
      <c r="G661" s="3"/>
      <c r="H661" s="3"/>
      <c r="I661" s="3"/>
      <c r="J661" s="3"/>
    </row>
    <row r="662" spans="7:10" x14ac:dyDescent="0.2">
      <c r="G662" s="3"/>
      <c r="H662" s="3"/>
      <c r="I662" s="3"/>
      <c r="J662" s="3"/>
    </row>
    <row r="663" spans="7:10" x14ac:dyDescent="0.2">
      <c r="G663" s="3"/>
      <c r="H663" s="3"/>
      <c r="I663" s="3"/>
      <c r="J663" s="3"/>
    </row>
    <row r="664" spans="7:10" x14ac:dyDescent="0.2">
      <c r="G664" s="3"/>
      <c r="H664" s="3"/>
      <c r="I664" s="3"/>
      <c r="J664" s="3"/>
    </row>
    <row r="665" spans="7:10" x14ac:dyDescent="0.2">
      <c r="G665" s="3"/>
      <c r="H665" s="3"/>
      <c r="I665" s="3"/>
      <c r="J665" s="3"/>
    </row>
    <row r="666" spans="7:10" x14ac:dyDescent="0.2">
      <c r="G666" s="3"/>
      <c r="H666" s="3"/>
      <c r="I666" s="3"/>
      <c r="J666" s="3"/>
    </row>
    <row r="667" spans="7:10" x14ac:dyDescent="0.2">
      <c r="G667" s="3"/>
      <c r="H667" s="3"/>
      <c r="I667" s="3"/>
      <c r="J667" s="3"/>
    </row>
    <row r="668" spans="7:10" x14ac:dyDescent="0.2">
      <c r="G668" s="3"/>
      <c r="H668" s="3"/>
      <c r="I668" s="3"/>
      <c r="J668" s="3"/>
    </row>
    <row r="669" spans="7:10" x14ac:dyDescent="0.2">
      <c r="G669" s="3"/>
      <c r="H669" s="3"/>
      <c r="I669" s="3"/>
      <c r="J669" s="3"/>
    </row>
    <row r="670" spans="7:10" x14ac:dyDescent="0.2">
      <c r="G670" s="3"/>
      <c r="H670" s="3"/>
      <c r="I670" s="3"/>
      <c r="J670" s="3"/>
    </row>
    <row r="671" spans="7:10" x14ac:dyDescent="0.2">
      <c r="G671" s="3"/>
      <c r="H671" s="3"/>
      <c r="I671" s="3"/>
      <c r="J671" s="3"/>
    </row>
    <row r="672" spans="7:10" x14ac:dyDescent="0.2">
      <c r="G672" s="3"/>
      <c r="H672" s="3"/>
      <c r="I672" s="3"/>
      <c r="J672" s="3"/>
    </row>
    <row r="673" spans="7:10" x14ac:dyDescent="0.2">
      <c r="G673" s="3"/>
      <c r="H673" s="3"/>
      <c r="I673" s="3"/>
      <c r="J673" s="3"/>
    </row>
    <row r="674" spans="7:10" x14ac:dyDescent="0.2">
      <c r="G674" s="3"/>
      <c r="H674" s="3"/>
      <c r="I674" s="3"/>
      <c r="J674" s="3"/>
    </row>
    <row r="675" spans="7:10" x14ac:dyDescent="0.2">
      <c r="G675" s="3"/>
      <c r="H675" s="3"/>
      <c r="I675" s="3"/>
      <c r="J675" s="3"/>
    </row>
    <row r="676" spans="7:10" x14ac:dyDescent="0.2">
      <c r="G676" s="3"/>
      <c r="H676" s="3"/>
      <c r="I676" s="3"/>
      <c r="J676" s="3"/>
    </row>
    <row r="677" spans="7:10" x14ac:dyDescent="0.2">
      <c r="G677" s="3"/>
      <c r="H677" s="3"/>
      <c r="I677" s="3"/>
      <c r="J677" s="3"/>
    </row>
    <row r="678" spans="7:10" x14ac:dyDescent="0.2">
      <c r="G678" s="3"/>
      <c r="H678" s="3"/>
      <c r="I678" s="3"/>
      <c r="J678" s="3"/>
    </row>
    <row r="679" spans="7:10" x14ac:dyDescent="0.2">
      <c r="G679" s="3"/>
      <c r="H679" s="3"/>
      <c r="I679" s="3"/>
      <c r="J679" s="3"/>
    </row>
    <row r="680" spans="7:10" x14ac:dyDescent="0.2">
      <c r="G680" s="3"/>
      <c r="H680" s="3"/>
      <c r="I680" s="3"/>
      <c r="J680" s="3"/>
    </row>
    <row r="681" spans="7:10" x14ac:dyDescent="0.2">
      <c r="G681" s="3"/>
      <c r="H681" s="3"/>
      <c r="I681" s="3"/>
      <c r="J681" s="3"/>
    </row>
    <row r="682" spans="7:10" x14ac:dyDescent="0.2">
      <c r="G682" s="3"/>
      <c r="H682" s="3"/>
      <c r="I682" s="3"/>
      <c r="J682" s="3"/>
    </row>
    <row r="683" spans="7:10" x14ac:dyDescent="0.2">
      <c r="G683" s="3"/>
      <c r="H683" s="3"/>
      <c r="I683" s="3"/>
      <c r="J683" s="3"/>
    </row>
    <row r="684" spans="7:10" x14ac:dyDescent="0.2">
      <c r="G684" s="3"/>
      <c r="H684" s="3"/>
      <c r="I684" s="3"/>
      <c r="J684" s="3"/>
    </row>
    <row r="685" spans="7:10" x14ac:dyDescent="0.2">
      <c r="G685" s="3"/>
      <c r="H685" s="3"/>
      <c r="I685" s="3"/>
      <c r="J685" s="3"/>
    </row>
    <row r="686" spans="7:10" x14ac:dyDescent="0.2">
      <c r="G686" s="3"/>
      <c r="H686" s="3"/>
      <c r="I686" s="3"/>
      <c r="J686" s="3"/>
    </row>
    <row r="687" spans="7:10" x14ac:dyDescent="0.2">
      <c r="G687" s="3"/>
      <c r="H687" s="3"/>
      <c r="I687" s="3"/>
      <c r="J687" s="3"/>
    </row>
    <row r="688" spans="7:10" x14ac:dyDescent="0.2">
      <c r="G688" s="3"/>
      <c r="H688" s="3"/>
      <c r="I688" s="3"/>
      <c r="J688" s="3"/>
    </row>
    <row r="689" spans="7:10" x14ac:dyDescent="0.2">
      <c r="G689" s="3"/>
      <c r="H689" s="3"/>
      <c r="I689" s="3"/>
      <c r="J689" s="3"/>
    </row>
    <row r="690" spans="7:10" x14ac:dyDescent="0.2">
      <c r="G690" s="3"/>
      <c r="H690" s="3"/>
      <c r="I690" s="3"/>
      <c r="J690" s="3"/>
    </row>
    <row r="691" spans="7:10" x14ac:dyDescent="0.2">
      <c r="G691" s="3"/>
      <c r="H691" s="3"/>
      <c r="I691" s="3"/>
      <c r="J691" s="3"/>
    </row>
    <row r="692" spans="7:10" x14ac:dyDescent="0.2">
      <c r="G692" s="3"/>
      <c r="H692" s="3"/>
      <c r="I692" s="3"/>
      <c r="J692" s="3"/>
    </row>
    <row r="693" spans="7:10" x14ac:dyDescent="0.2">
      <c r="G693" s="3"/>
      <c r="H693" s="3"/>
      <c r="I693" s="3"/>
      <c r="J693" s="3"/>
    </row>
    <row r="694" spans="7:10" x14ac:dyDescent="0.2">
      <c r="G694" s="3"/>
      <c r="H694" s="3"/>
      <c r="I694" s="3"/>
      <c r="J694" s="3"/>
    </row>
    <row r="695" spans="7:10" x14ac:dyDescent="0.2">
      <c r="G695" s="3"/>
      <c r="H695" s="3"/>
      <c r="I695" s="3"/>
      <c r="J695" s="3"/>
    </row>
    <row r="696" spans="7:10" x14ac:dyDescent="0.2">
      <c r="G696" s="3"/>
      <c r="H696" s="3"/>
      <c r="I696" s="3"/>
      <c r="J696" s="3"/>
    </row>
    <row r="697" spans="7:10" x14ac:dyDescent="0.2">
      <c r="G697" s="3"/>
      <c r="H697" s="3"/>
      <c r="I697" s="3"/>
      <c r="J697" s="3"/>
    </row>
    <row r="698" spans="7:10" x14ac:dyDescent="0.2">
      <c r="G698" s="3"/>
      <c r="H698" s="3"/>
      <c r="I698" s="3"/>
      <c r="J698" s="3"/>
    </row>
    <row r="699" spans="7:10" x14ac:dyDescent="0.2">
      <c r="G699" s="3"/>
      <c r="H699" s="3"/>
      <c r="I699" s="3"/>
      <c r="J699" s="3"/>
    </row>
    <row r="700" spans="7:10" x14ac:dyDescent="0.2">
      <c r="G700" s="3"/>
      <c r="H700" s="3"/>
      <c r="I700" s="3"/>
      <c r="J700" s="3"/>
    </row>
    <row r="701" spans="7:10" x14ac:dyDescent="0.2">
      <c r="G701" s="3"/>
      <c r="H701" s="3"/>
      <c r="I701" s="3"/>
      <c r="J701" s="3"/>
    </row>
    <row r="702" spans="7:10" x14ac:dyDescent="0.2">
      <c r="G702" s="3"/>
      <c r="H702" s="3"/>
      <c r="I702" s="3"/>
      <c r="J702" s="3"/>
    </row>
    <row r="703" spans="7:10" x14ac:dyDescent="0.2">
      <c r="G703" s="3"/>
      <c r="H703" s="3"/>
      <c r="I703" s="3"/>
      <c r="J703" s="3"/>
    </row>
    <row r="704" spans="7:10" x14ac:dyDescent="0.2">
      <c r="G704" s="3"/>
      <c r="H704" s="3"/>
      <c r="I704" s="3"/>
      <c r="J704" s="3"/>
    </row>
    <row r="705" spans="7:10" x14ac:dyDescent="0.2">
      <c r="G705" s="3"/>
      <c r="H705" s="3"/>
      <c r="I705" s="3"/>
      <c r="J705" s="3"/>
    </row>
    <row r="706" spans="7:10" x14ac:dyDescent="0.2">
      <c r="G706" s="3"/>
      <c r="H706" s="3"/>
      <c r="I706" s="3"/>
      <c r="J706" s="3"/>
    </row>
    <row r="707" spans="7:10" x14ac:dyDescent="0.2">
      <c r="G707" s="3"/>
      <c r="H707" s="3"/>
      <c r="I707" s="3"/>
      <c r="J707" s="3"/>
    </row>
    <row r="708" spans="7:10" x14ac:dyDescent="0.2">
      <c r="G708" s="3"/>
      <c r="H708" s="3"/>
      <c r="I708" s="3"/>
      <c r="J708" s="3"/>
    </row>
    <row r="709" spans="7:10" x14ac:dyDescent="0.2">
      <c r="G709" s="3"/>
      <c r="H709" s="3"/>
      <c r="I709" s="3"/>
      <c r="J709" s="3"/>
    </row>
    <row r="710" spans="7:10" x14ac:dyDescent="0.2">
      <c r="G710" s="3"/>
      <c r="H710" s="3"/>
      <c r="I710" s="3"/>
      <c r="J710" s="3"/>
    </row>
    <row r="711" spans="7:10" x14ac:dyDescent="0.2">
      <c r="G711" s="3"/>
      <c r="H711" s="3"/>
      <c r="I711" s="3"/>
      <c r="J711" s="3"/>
    </row>
    <row r="712" spans="7:10" x14ac:dyDescent="0.2">
      <c r="G712" s="3"/>
      <c r="H712" s="3"/>
      <c r="I712" s="3"/>
      <c r="J712" s="3"/>
    </row>
    <row r="713" spans="7:10" x14ac:dyDescent="0.2">
      <c r="G713" s="3"/>
      <c r="H713" s="3"/>
      <c r="I713" s="3"/>
      <c r="J713" s="3"/>
    </row>
    <row r="714" spans="7:10" x14ac:dyDescent="0.2">
      <c r="G714" s="3"/>
      <c r="H714" s="3"/>
      <c r="I714" s="3"/>
      <c r="J714" s="3"/>
    </row>
    <row r="715" spans="7:10" x14ac:dyDescent="0.2">
      <c r="G715" s="3"/>
      <c r="H715" s="3"/>
      <c r="I715" s="3"/>
      <c r="J715" s="3"/>
    </row>
    <row r="716" spans="7:10" x14ac:dyDescent="0.2">
      <c r="G716" s="3"/>
      <c r="H716" s="3"/>
      <c r="I716" s="3"/>
      <c r="J716" s="3"/>
    </row>
    <row r="717" spans="7:10" x14ac:dyDescent="0.2">
      <c r="G717" s="3"/>
      <c r="H717" s="3"/>
      <c r="I717" s="3"/>
      <c r="J717" s="3"/>
    </row>
    <row r="718" spans="7:10" x14ac:dyDescent="0.2">
      <c r="G718" s="3"/>
      <c r="H718" s="3"/>
      <c r="I718" s="3"/>
      <c r="J718" s="3"/>
    </row>
    <row r="719" spans="7:10" x14ac:dyDescent="0.2">
      <c r="G719" s="3"/>
      <c r="H719" s="3"/>
      <c r="I719" s="3"/>
      <c r="J719" s="3"/>
    </row>
    <row r="720" spans="7:10" x14ac:dyDescent="0.2">
      <c r="G720" s="3"/>
      <c r="H720" s="3"/>
      <c r="I720" s="3"/>
      <c r="J720" s="3"/>
    </row>
    <row r="721" spans="7:10" x14ac:dyDescent="0.2">
      <c r="G721" s="3"/>
      <c r="H721" s="3"/>
      <c r="I721" s="3"/>
      <c r="J721" s="3"/>
    </row>
    <row r="722" spans="7:10" x14ac:dyDescent="0.2">
      <c r="G722" s="3"/>
      <c r="H722" s="3"/>
      <c r="I722" s="3"/>
      <c r="J722" s="3"/>
    </row>
    <row r="723" spans="7:10" x14ac:dyDescent="0.2">
      <c r="G723" s="3"/>
      <c r="H723" s="3"/>
      <c r="I723" s="3"/>
      <c r="J723" s="3"/>
    </row>
    <row r="724" spans="7:10" x14ac:dyDescent="0.2">
      <c r="G724" s="3"/>
      <c r="H724" s="3"/>
      <c r="I724" s="3"/>
      <c r="J724" s="3"/>
    </row>
    <row r="725" spans="7:10" x14ac:dyDescent="0.2">
      <c r="G725" s="3"/>
      <c r="H725" s="3"/>
      <c r="I725" s="3"/>
      <c r="J725" s="3"/>
    </row>
    <row r="726" spans="7:10" x14ac:dyDescent="0.2">
      <c r="G726" s="3"/>
      <c r="H726" s="3"/>
      <c r="I726" s="3"/>
      <c r="J726" s="3"/>
    </row>
    <row r="727" spans="7:10" x14ac:dyDescent="0.2">
      <c r="G727" s="3"/>
      <c r="H727" s="3"/>
      <c r="I727" s="3"/>
      <c r="J727" s="3"/>
    </row>
    <row r="728" spans="7:10" x14ac:dyDescent="0.2">
      <c r="G728" s="3"/>
      <c r="H728" s="3"/>
      <c r="I728" s="3"/>
      <c r="J728" s="3"/>
    </row>
    <row r="729" spans="7:10" x14ac:dyDescent="0.2">
      <c r="G729" s="3"/>
      <c r="H729" s="3"/>
      <c r="I729" s="3"/>
      <c r="J729" s="3"/>
    </row>
    <row r="730" spans="7:10" x14ac:dyDescent="0.2">
      <c r="G730" s="3"/>
      <c r="H730" s="3"/>
      <c r="I730" s="3"/>
      <c r="J730" s="3"/>
    </row>
    <row r="731" spans="7:10" x14ac:dyDescent="0.2">
      <c r="G731" s="3"/>
      <c r="H731" s="3"/>
      <c r="I731" s="3"/>
      <c r="J731" s="3"/>
    </row>
    <row r="732" spans="7:10" x14ac:dyDescent="0.2">
      <c r="G732" s="3"/>
      <c r="H732" s="3"/>
      <c r="I732" s="3"/>
      <c r="J732" s="3"/>
    </row>
    <row r="733" spans="7:10" x14ac:dyDescent="0.2">
      <c r="G733" s="3"/>
      <c r="H733" s="3"/>
      <c r="I733" s="3"/>
      <c r="J733" s="3"/>
    </row>
    <row r="734" spans="7:10" x14ac:dyDescent="0.2">
      <c r="G734" s="3"/>
      <c r="H734" s="3"/>
      <c r="I734" s="3"/>
      <c r="J734" s="3"/>
    </row>
    <row r="735" spans="7:10" x14ac:dyDescent="0.2">
      <c r="G735" s="3"/>
      <c r="H735" s="3"/>
      <c r="I735" s="3"/>
      <c r="J735" s="3"/>
    </row>
    <row r="736" spans="7:10" x14ac:dyDescent="0.2">
      <c r="G736" s="3"/>
      <c r="H736" s="3"/>
      <c r="I736" s="3"/>
      <c r="J736" s="3"/>
    </row>
    <row r="737" spans="7:10" x14ac:dyDescent="0.2">
      <c r="G737" s="3"/>
      <c r="H737" s="3"/>
      <c r="I737" s="3"/>
      <c r="J737" s="3"/>
    </row>
    <row r="738" spans="7:10" x14ac:dyDescent="0.2">
      <c r="G738" s="3"/>
      <c r="H738" s="3"/>
      <c r="I738" s="3"/>
      <c r="J738" s="3"/>
    </row>
    <row r="739" spans="7:10" x14ac:dyDescent="0.2">
      <c r="G739" s="3"/>
      <c r="H739" s="3"/>
      <c r="I739" s="3"/>
      <c r="J739" s="3"/>
    </row>
    <row r="740" spans="7:10" x14ac:dyDescent="0.2">
      <c r="G740" s="3"/>
      <c r="H740" s="3"/>
      <c r="I740" s="3"/>
      <c r="J740" s="3"/>
    </row>
    <row r="741" spans="7:10" x14ac:dyDescent="0.2">
      <c r="G741" s="3"/>
      <c r="H741" s="3"/>
      <c r="I741" s="3"/>
      <c r="J741" s="3"/>
    </row>
    <row r="742" spans="7:10" x14ac:dyDescent="0.2">
      <c r="G742" s="3"/>
      <c r="H742" s="3"/>
      <c r="I742" s="3"/>
      <c r="J742" s="3"/>
    </row>
    <row r="743" spans="7:10" x14ac:dyDescent="0.2">
      <c r="G743" s="3"/>
      <c r="H743" s="3"/>
      <c r="I743" s="3"/>
      <c r="J743" s="3"/>
    </row>
    <row r="744" spans="7:10" x14ac:dyDescent="0.2">
      <c r="G744" s="3"/>
      <c r="H744" s="3"/>
      <c r="I744" s="3"/>
      <c r="J744" s="3"/>
    </row>
    <row r="745" spans="7:10" x14ac:dyDescent="0.2">
      <c r="G745" s="3"/>
      <c r="H745" s="3"/>
      <c r="I745" s="3"/>
      <c r="J745" s="3"/>
    </row>
    <row r="746" spans="7:10" x14ac:dyDescent="0.2">
      <c r="G746" s="3"/>
      <c r="H746" s="3"/>
      <c r="I746" s="3"/>
      <c r="J746" s="3"/>
    </row>
    <row r="747" spans="7:10" x14ac:dyDescent="0.2">
      <c r="G747" s="3"/>
      <c r="H747" s="3"/>
      <c r="I747" s="3"/>
      <c r="J747" s="3"/>
    </row>
    <row r="748" spans="7:10" x14ac:dyDescent="0.2">
      <c r="G748" s="3"/>
      <c r="H748" s="3"/>
      <c r="I748" s="3"/>
      <c r="J748" s="3"/>
    </row>
    <row r="749" spans="7:10" x14ac:dyDescent="0.2">
      <c r="G749" s="3"/>
      <c r="H749" s="3"/>
      <c r="I749" s="3"/>
      <c r="J749" s="3"/>
    </row>
    <row r="750" spans="7:10" x14ac:dyDescent="0.2">
      <c r="G750" s="3"/>
      <c r="H750" s="3"/>
      <c r="I750" s="3"/>
      <c r="J750" s="3"/>
    </row>
    <row r="751" spans="7:10" x14ac:dyDescent="0.2">
      <c r="G751" s="3"/>
      <c r="H751" s="3"/>
      <c r="I751" s="3"/>
      <c r="J751" s="3"/>
    </row>
    <row r="752" spans="7:10" x14ac:dyDescent="0.2">
      <c r="G752" s="3"/>
      <c r="H752" s="3"/>
      <c r="I752" s="3"/>
      <c r="J752" s="3"/>
    </row>
    <row r="753" spans="7:10" x14ac:dyDescent="0.2">
      <c r="G753" s="3"/>
      <c r="H753" s="3"/>
      <c r="I753" s="3"/>
      <c r="J753" s="3"/>
    </row>
    <row r="754" spans="7:10" x14ac:dyDescent="0.2">
      <c r="G754" s="3"/>
      <c r="H754" s="3"/>
      <c r="I754" s="3"/>
      <c r="J754" s="3"/>
    </row>
    <row r="755" spans="7:10" x14ac:dyDescent="0.2">
      <c r="G755" s="3"/>
      <c r="H755" s="3"/>
      <c r="I755" s="3"/>
      <c r="J755" s="3"/>
    </row>
    <row r="756" spans="7:10" x14ac:dyDescent="0.2">
      <c r="G756" s="3"/>
      <c r="H756" s="3"/>
      <c r="I756" s="3"/>
      <c r="J756" s="3"/>
    </row>
    <row r="757" spans="7:10" x14ac:dyDescent="0.2">
      <c r="G757" s="3"/>
      <c r="H757" s="3"/>
      <c r="I757" s="3"/>
      <c r="J757" s="3"/>
    </row>
    <row r="758" spans="7:10" x14ac:dyDescent="0.2">
      <c r="G758" s="3"/>
      <c r="H758" s="3"/>
      <c r="I758" s="3"/>
      <c r="J758" s="3"/>
    </row>
    <row r="759" spans="7:10" x14ac:dyDescent="0.2">
      <c r="G759" s="3"/>
      <c r="H759" s="3"/>
      <c r="I759" s="3"/>
      <c r="J759" s="3"/>
    </row>
    <row r="760" spans="7:10" x14ac:dyDescent="0.2">
      <c r="G760" s="3"/>
      <c r="H760" s="3"/>
      <c r="I760" s="3"/>
      <c r="J760" s="3"/>
    </row>
    <row r="761" spans="7:10" x14ac:dyDescent="0.2">
      <c r="G761" s="3"/>
      <c r="H761" s="3"/>
      <c r="I761" s="3"/>
      <c r="J761" s="3"/>
    </row>
    <row r="762" spans="7:10" x14ac:dyDescent="0.2">
      <c r="G762" s="3"/>
      <c r="H762" s="3"/>
      <c r="I762" s="3"/>
      <c r="J762" s="3"/>
    </row>
    <row r="763" spans="7:10" x14ac:dyDescent="0.2">
      <c r="G763" s="3"/>
      <c r="H763" s="3"/>
      <c r="I763" s="3"/>
      <c r="J763" s="3"/>
    </row>
    <row r="764" spans="7:10" x14ac:dyDescent="0.2">
      <c r="G764" s="3"/>
      <c r="H764" s="3"/>
      <c r="I764" s="3"/>
      <c r="J764" s="3"/>
    </row>
    <row r="765" spans="7:10" x14ac:dyDescent="0.2">
      <c r="G765" s="3"/>
      <c r="H765" s="3"/>
      <c r="I765" s="3"/>
      <c r="J765" s="3"/>
    </row>
    <row r="766" spans="7:10" x14ac:dyDescent="0.2">
      <c r="G766" s="3"/>
      <c r="H766" s="3"/>
      <c r="I766" s="3"/>
      <c r="J766" s="3"/>
    </row>
    <row r="767" spans="7:10" x14ac:dyDescent="0.2">
      <c r="G767" s="3"/>
      <c r="H767" s="3"/>
      <c r="I767" s="3"/>
      <c r="J767" s="3"/>
    </row>
    <row r="768" spans="7:10" x14ac:dyDescent="0.2">
      <c r="G768" s="3"/>
      <c r="H768" s="3"/>
      <c r="I768" s="3"/>
      <c r="J768" s="3"/>
    </row>
    <row r="769" spans="7:10" x14ac:dyDescent="0.2">
      <c r="G769" s="3"/>
      <c r="H769" s="3"/>
      <c r="I769" s="3"/>
      <c r="J769" s="3"/>
    </row>
    <row r="770" spans="7:10" x14ac:dyDescent="0.2">
      <c r="G770" s="3"/>
      <c r="H770" s="3"/>
      <c r="I770" s="3"/>
      <c r="J770" s="3"/>
    </row>
    <row r="771" spans="7:10" x14ac:dyDescent="0.2">
      <c r="G771" s="3"/>
      <c r="H771" s="3"/>
      <c r="I771" s="3"/>
      <c r="J771" s="3"/>
    </row>
    <row r="772" spans="7:10" x14ac:dyDescent="0.2">
      <c r="G772" s="3"/>
      <c r="H772" s="3"/>
      <c r="I772" s="3"/>
      <c r="J772" s="3"/>
    </row>
    <row r="773" spans="7:10" x14ac:dyDescent="0.2">
      <c r="G773" s="3"/>
      <c r="H773" s="3"/>
      <c r="I773" s="3"/>
      <c r="J773" s="3"/>
    </row>
    <row r="774" spans="7:10" x14ac:dyDescent="0.2">
      <c r="G774" s="3"/>
      <c r="H774" s="3"/>
      <c r="I774" s="3"/>
      <c r="J774" s="3"/>
    </row>
    <row r="775" spans="7:10" x14ac:dyDescent="0.2">
      <c r="G775" s="3"/>
      <c r="H775" s="3"/>
      <c r="I775" s="3"/>
      <c r="J775" s="3"/>
    </row>
    <row r="776" spans="7:10" x14ac:dyDescent="0.2">
      <c r="G776" s="3"/>
      <c r="H776" s="3"/>
      <c r="I776" s="3"/>
      <c r="J776" s="3"/>
    </row>
    <row r="777" spans="7:10" x14ac:dyDescent="0.2">
      <c r="G777" s="3"/>
      <c r="H777" s="3"/>
      <c r="I777" s="3"/>
      <c r="J777" s="3"/>
    </row>
    <row r="778" spans="7:10" x14ac:dyDescent="0.2">
      <c r="G778" s="3"/>
      <c r="H778" s="3"/>
      <c r="I778" s="3"/>
      <c r="J778" s="3"/>
    </row>
    <row r="779" spans="7:10" x14ac:dyDescent="0.2">
      <c r="G779" s="3"/>
      <c r="H779" s="3"/>
      <c r="I779" s="3"/>
      <c r="J779" s="3"/>
    </row>
    <row r="780" spans="7:10" x14ac:dyDescent="0.2">
      <c r="G780" s="3"/>
      <c r="H780" s="3"/>
      <c r="I780" s="3"/>
      <c r="J780" s="3"/>
    </row>
    <row r="781" spans="7:10" x14ac:dyDescent="0.2">
      <c r="G781" s="3"/>
      <c r="H781" s="3"/>
      <c r="I781" s="3"/>
      <c r="J781" s="3"/>
    </row>
    <row r="782" spans="7:10" x14ac:dyDescent="0.2">
      <c r="G782" s="3"/>
      <c r="H782" s="3"/>
      <c r="I782" s="3"/>
      <c r="J782" s="3"/>
    </row>
    <row r="783" spans="7:10" x14ac:dyDescent="0.2">
      <c r="G783" s="3"/>
      <c r="H783" s="3"/>
      <c r="I783" s="3"/>
      <c r="J783" s="3"/>
    </row>
    <row r="784" spans="7:10" x14ac:dyDescent="0.2">
      <c r="G784" s="3"/>
      <c r="H784" s="3"/>
      <c r="I784" s="3"/>
      <c r="J784" s="3"/>
    </row>
    <row r="785" spans="7:10" x14ac:dyDescent="0.2">
      <c r="G785" s="3"/>
      <c r="H785" s="3"/>
      <c r="I785" s="3"/>
      <c r="J785" s="3"/>
    </row>
    <row r="786" spans="7:10" x14ac:dyDescent="0.2">
      <c r="G786" s="3"/>
      <c r="H786" s="3"/>
      <c r="I786" s="3"/>
      <c r="J786" s="3"/>
    </row>
    <row r="787" spans="7:10" x14ac:dyDescent="0.2">
      <c r="G787" s="3"/>
      <c r="H787" s="3"/>
      <c r="I787" s="3"/>
      <c r="J787" s="3"/>
    </row>
    <row r="788" spans="7:10" x14ac:dyDescent="0.2">
      <c r="G788" s="3"/>
      <c r="H788" s="3"/>
      <c r="I788" s="3"/>
      <c r="J788" s="3"/>
    </row>
    <row r="789" spans="7:10" x14ac:dyDescent="0.2">
      <c r="G789" s="3"/>
      <c r="H789" s="3"/>
      <c r="I789" s="3"/>
      <c r="J789" s="3"/>
    </row>
    <row r="790" spans="7:10" x14ac:dyDescent="0.2">
      <c r="G790" s="3"/>
      <c r="H790" s="3"/>
      <c r="I790" s="3"/>
      <c r="J790" s="3"/>
    </row>
    <row r="791" spans="7:10" x14ac:dyDescent="0.2">
      <c r="G791" s="3"/>
      <c r="H791" s="3"/>
      <c r="I791" s="3"/>
      <c r="J791" s="3"/>
    </row>
    <row r="792" spans="7:10" x14ac:dyDescent="0.2">
      <c r="G792" s="3"/>
      <c r="H792" s="3"/>
      <c r="I792" s="3"/>
      <c r="J792" s="3"/>
    </row>
    <row r="793" spans="7:10" x14ac:dyDescent="0.2">
      <c r="G793" s="3"/>
      <c r="H793" s="3"/>
      <c r="I793" s="3"/>
      <c r="J793" s="3"/>
    </row>
    <row r="794" spans="7:10" x14ac:dyDescent="0.2">
      <c r="G794" s="3"/>
      <c r="H794" s="3"/>
      <c r="I794" s="3"/>
      <c r="J794" s="3"/>
    </row>
    <row r="795" spans="7:10" x14ac:dyDescent="0.2">
      <c r="G795" s="3"/>
      <c r="H795" s="3"/>
      <c r="I795" s="3"/>
      <c r="J795" s="3"/>
    </row>
    <row r="796" spans="7:10" x14ac:dyDescent="0.2">
      <c r="G796" s="3"/>
      <c r="H796" s="3"/>
      <c r="I796" s="3"/>
      <c r="J796" s="3"/>
    </row>
    <row r="797" spans="7:10" x14ac:dyDescent="0.2">
      <c r="G797" s="3"/>
      <c r="H797" s="3"/>
      <c r="I797" s="3"/>
      <c r="J797" s="3"/>
    </row>
    <row r="798" spans="7:10" x14ac:dyDescent="0.2">
      <c r="G798" s="3"/>
      <c r="H798" s="3"/>
      <c r="I798" s="3"/>
      <c r="J798" s="3"/>
    </row>
    <row r="799" spans="7:10" x14ac:dyDescent="0.2">
      <c r="G799" s="3"/>
      <c r="H799" s="3"/>
      <c r="I799" s="3"/>
      <c r="J799" s="3"/>
    </row>
    <row r="800" spans="7:10" x14ac:dyDescent="0.2">
      <c r="G800" s="3"/>
      <c r="H800" s="3"/>
      <c r="I800" s="3"/>
      <c r="J800" s="3"/>
    </row>
    <row r="801" spans="7:10" x14ac:dyDescent="0.2">
      <c r="G801" s="3"/>
      <c r="H801" s="3"/>
      <c r="I801" s="3"/>
      <c r="J801" s="3"/>
    </row>
    <row r="802" spans="7:10" x14ac:dyDescent="0.2">
      <c r="G802" s="3"/>
      <c r="H802" s="3"/>
      <c r="I802" s="3"/>
      <c r="J802" s="3"/>
    </row>
    <row r="803" spans="7:10" x14ac:dyDescent="0.2">
      <c r="G803" s="3"/>
      <c r="H803" s="3"/>
      <c r="I803" s="3"/>
      <c r="J803" s="3"/>
    </row>
    <row r="804" spans="7:10" x14ac:dyDescent="0.2">
      <c r="G804" s="3"/>
      <c r="H804" s="3"/>
      <c r="I804" s="3"/>
      <c r="J804" s="3"/>
    </row>
    <row r="805" spans="7:10" x14ac:dyDescent="0.2">
      <c r="G805" s="3"/>
      <c r="H805" s="3"/>
      <c r="I805" s="3"/>
      <c r="J805" s="3"/>
    </row>
    <row r="806" spans="7:10" x14ac:dyDescent="0.2">
      <c r="G806" s="3"/>
      <c r="H806" s="3"/>
      <c r="I806" s="3"/>
      <c r="J806" s="3"/>
    </row>
    <row r="807" spans="7:10" x14ac:dyDescent="0.2">
      <c r="G807" s="3"/>
      <c r="H807" s="3"/>
      <c r="I807" s="3"/>
      <c r="J807" s="3"/>
    </row>
    <row r="808" spans="7:10" x14ac:dyDescent="0.2">
      <c r="G808" s="3"/>
      <c r="H808" s="3"/>
      <c r="I808" s="3"/>
      <c r="J808" s="3"/>
    </row>
    <row r="809" spans="7:10" x14ac:dyDescent="0.2">
      <c r="G809" s="3"/>
      <c r="H809" s="3"/>
      <c r="I809" s="3"/>
      <c r="J809" s="3"/>
    </row>
    <row r="810" spans="7:10" x14ac:dyDescent="0.2">
      <c r="G810" s="3"/>
      <c r="H810" s="3"/>
      <c r="I810" s="3"/>
      <c r="J810" s="3"/>
    </row>
    <row r="811" spans="7:10" x14ac:dyDescent="0.2">
      <c r="G811" s="3"/>
      <c r="H811" s="3"/>
      <c r="I811" s="3"/>
      <c r="J811" s="3"/>
    </row>
    <row r="812" spans="7:10" x14ac:dyDescent="0.2">
      <c r="G812" s="3"/>
      <c r="H812" s="3"/>
      <c r="I812" s="3"/>
      <c r="J812" s="3"/>
    </row>
    <row r="813" spans="7:10" x14ac:dyDescent="0.2">
      <c r="G813" s="3"/>
      <c r="H813" s="3"/>
      <c r="I813" s="3"/>
      <c r="J813" s="3"/>
    </row>
    <row r="814" spans="7:10" x14ac:dyDescent="0.2">
      <c r="G814" s="3"/>
      <c r="H814" s="3"/>
      <c r="I814" s="3"/>
      <c r="J814" s="3"/>
    </row>
    <row r="815" spans="7:10" x14ac:dyDescent="0.2">
      <c r="G815" s="3"/>
      <c r="H815" s="3"/>
      <c r="I815" s="3"/>
      <c r="J815" s="3"/>
    </row>
    <row r="816" spans="7:10" x14ac:dyDescent="0.2">
      <c r="G816" s="3"/>
      <c r="H816" s="3"/>
      <c r="I816" s="3"/>
      <c r="J816" s="3"/>
    </row>
    <row r="817" spans="7:10" x14ac:dyDescent="0.2">
      <c r="G817" s="3"/>
      <c r="H817" s="3"/>
      <c r="I817" s="3"/>
      <c r="J817" s="3"/>
    </row>
    <row r="818" spans="7:10" x14ac:dyDescent="0.2">
      <c r="G818" s="3"/>
      <c r="H818" s="3"/>
      <c r="I818" s="3"/>
      <c r="J818" s="3"/>
    </row>
    <row r="819" spans="7:10" x14ac:dyDescent="0.2">
      <c r="G819" s="3"/>
      <c r="H819" s="3"/>
      <c r="I819" s="3"/>
      <c r="J819" s="3"/>
    </row>
    <row r="820" spans="7:10" x14ac:dyDescent="0.2">
      <c r="G820" s="3"/>
      <c r="H820" s="3"/>
      <c r="I820" s="3"/>
      <c r="J820" s="3"/>
    </row>
    <row r="821" spans="7:10" x14ac:dyDescent="0.2">
      <c r="G821" s="3"/>
      <c r="H821" s="3"/>
      <c r="I821" s="3"/>
      <c r="J821" s="3"/>
    </row>
    <row r="822" spans="7:10" x14ac:dyDescent="0.2">
      <c r="G822" s="3"/>
      <c r="H822" s="3"/>
      <c r="I822" s="3"/>
      <c r="J822" s="3"/>
    </row>
    <row r="823" spans="7:10" x14ac:dyDescent="0.2">
      <c r="G823" s="3"/>
      <c r="H823" s="3"/>
      <c r="I823" s="3"/>
      <c r="J823" s="3"/>
    </row>
    <row r="824" spans="7:10" x14ac:dyDescent="0.2">
      <c r="G824" s="3"/>
      <c r="H824" s="3"/>
      <c r="I824" s="3"/>
      <c r="J824" s="3"/>
    </row>
    <row r="825" spans="7:10" x14ac:dyDescent="0.2">
      <c r="G825" s="3"/>
      <c r="H825" s="3"/>
      <c r="I825" s="3"/>
      <c r="J825" s="3"/>
    </row>
    <row r="826" spans="7:10" x14ac:dyDescent="0.2">
      <c r="G826" s="3"/>
      <c r="H826" s="3"/>
      <c r="I826" s="3"/>
      <c r="J826" s="3"/>
    </row>
    <row r="827" spans="7:10" x14ac:dyDescent="0.2">
      <c r="G827" s="3"/>
      <c r="H827" s="3"/>
      <c r="I827" s="3"/>
      <c r="J827" s="3"/>
    </row>
    <row r="828" spans="7:10" x14ac:dyDescent="0.2">
      <c r="G828" s="3"/>
      <c r="H828" s="3"/>
      <c r="I828" s="3"/>
      <c r="J828" s="3"/>
    </row>
    <row r="829" spans="7:10" x14ac:dyDescent="0.2">
      <c r="G829" s="3"/>
      <c r="H829" s="3"/>
      <c r="I829" s="3"/>
      <c r="J829" s="3"/>
    </row>
    <row r="830" spans="7:10" x14ac:dyDescent="0.2">
      <c r="G830" s="3"/>
      <c r="H830" s="3"/>
      <c r="I830" s="3"/>
      <c r="J830" s="3"/>
    </row>
    <row r="831" spans="7:10" x14ac:dyDescent="0.2">
      <c r="G831" s="3"/>
      <c r="H831" s="3"/>
      <c r="I831" s="3"/>
      <c r="J831" s="3"/>
    </row>
    <row r="832" spans="7:10" x14ac:dyDescent="0.2">
      <c r="G832" s="3"/>
      <c r="H832" s="3"/>
      <c r="I832" s="3"/>
      <c r="J832" s="3"/>
    </row>
    <row r="833" spans="7:10" x14ac:dyDescent="0.2">
      <c r="G833" s="3"/>
      <c r="H833" s="3"/>
      <c r="I833" s="3"/>
      <c r="J833" s="3"/>
    </row>
    <row r="834" spans="7:10" x14ac:dyDescent="0.2">
      <c r="G834" s="3"/>
      <c r="H834" s="3"/>
      <c r="I834" s="3"/>
      <c r="J834" s="3"/>
    </row>
    <row r="835" spans="7:10" x14ac:dyDescent="0.2">
      <c r="G835" s="3"/>
      <c r="H835" s="3"/>
      <c r="I835" s="3"/>
      <c r="J835" s="3"/>
    </row>
    <row r="836" spans="7:10" x14ac:dyDescent="0.2">
      <c r="G836" s="3"/>
      <c r="H836" s="3"/>
      <c r="I836" s="3"/>
      <c r="J836" s="3"/>
    </row>
    <row r="837" spans="7:10" x14ac:dyDescent="0.2">
      <c r="G837" s="3"/>
      <c r="H837" s="3"/>
      <c r="I837" s="3"/>
      <c r="J837" s="3"/>
    </row>
    <row r="838" spans="7:10" x14ac:dyDescent="0.2">
      <c r="G838" s="3"/>
      <c r="H838" s="3"/>
      <c r="I838" s="3"/>
      <c r="J838" s="3"/>
    </row>
    <row r="839" spans="7:10" x14ac:dyDescent="0.2">
      <c r="G839" s="3"/>
      <c r="H839" s="3"/>
      <c r="I839" s="3"/>
      <c r="J839" s="3"/>
    </row>
    <row r="840" spans="7:10" x14ac:dyDescent="0.2">
      <c r="G840" s="3"/>
      <c r="H840" s="3"/>
      <c r="I840" s="3"/>
      <c r="J840" s="3"/>
    </row>
    <row r="841" spans="7:10" x14ac:dyDescent="0.2">
      <c r="G841" s="3"/>
      <c r="H841" s="3"/>
      <c r="I841" s="3"/>
      <c r="J841" s="3"/>
    </row>
    <row r="842" spans="7:10" x14ac:dyDescent="0.2">
      <c r="G842" s="3"/>
      <c r="H842" s="3"/>
      <c r="I842" s="3"/>
      <c r="J842" s="3"/>
    </row>
    <row r="843" spans="7:10" x14ac:dyDescent="0.2">
      <c r="G843" s="3"/>
      <c r="H843" s="3"/>
      <c r="I843" s="3"/>
      <c r="J843" s="3"/>
    </row>
    <row r="844" spans="7:10" x14ac:dyDescent="0.2">
      <c r="G844" s="3"/>
      <c r="H844" s="3"/>
      <c r="I844" s="3"/>
      <c r="J844" s="3"/>
    </row>
    <row r="845" spans="7:10" x14ac:dyDescent="0.2">
      <c r="G845" s="3"/>
      <c r="H845" s="3"/>
      <c r="I845" s="3"/>
      <c r="J845" s="3"/>
    </row>
    <row r="846" spans="7:10" x14ac:dyDescent="0.2">
      <c r="G846" s="3"/>
      <c r="H846" s="3"/>
      <c r="I846" s="3"/>
      <c r="J846" s="3"/>
    </row>
    <row r="847" spans="7:10" x14ac:dyDescent="0.2">
      <c r="G847" s="3"/>
      <c r="H847" s="3"/>
      <c r="I847" s="3"/>
      <c r="J847" s="3"/>
    </row>
    <row r="848" spans="7:10" x14ac:dyDescent="0.2">
      <c r="G848" s="3"/>
      <c r="H848" s="3"/>
      <c r="I848" s="3"/>
      <c r="J848" s="3"/>
    </row>
    <row r="849" spans="7:10" x14ac:dyDescent="0.2">
      <c r="G849" s="3"/>
      <c r="H849" s="3"/>
      <c r="I849" s="3"/>
      <c r="J849" s="3"/>
    </row>
    <row r="850" spans="7:10" x14ac:dyDescent="0.2">
      <c r="G850" s="3"/>
      <c r="H850" s="3"/>
      <c r="I850" s="3"/>
      <c r="J850" s="3"/>
    </row>
    <row r="851" spans="7:10" x14ac:dyDescent="0.2">
      <c r="G851" s="3"/>
      <c r="H851" s="3"/>
      <c r="I851" s="3"/>
      <c r="J851" s="3"/>
    </row>
    <row r="852" spans="7:10" x14ac:dyDescent="0.2">
      <c r="G852" s="3"/>
      <c r="H852" s="3"/>
      <c r="I852" s="3"/>
      <c r="J852" s="3"/>
    </row>
    <row r="853" spans="7:10" x14ac:dyDescent="0.2">
      <c r="G853" s="3"/>
      <c r="H853" s="3"/>
      <c r="I853" s="3"/>
      <c r="J853" s="3"/>
    </row>
    <row r="854" spans="7:10" x14ac:dyDescent="0.2">
      <c r="G854" s="3"/>
      <c r="H854" s="3"/>
      <c r="I854" s="3"/>
      <c r="J854" s="3"/>
    </row>
    <row r="855" spans="7:10" x14ac:dyDescent="0.2">
      <c r="G855" s="3"/>
      <c r="H855" s="3"/>
      <c r="I855" s="3"/>
      <c r="J855" s="3"/>
    </row>
    <row r="856" spans="7:10" x14ac:dyDescent="0.2">
      <c r="G856" s="3"/>
      <c r="H856" s="3"/>
      <c r="I856" s="3"/>
      <c r="J856" s="3"/>
    </row>
    <row r="857" spans="7:10" x14ac:dyDescent="0.2">
      <c r="G857" s="3"/>
      <c r="H857" s="3"/>
      <c r="I857" s="3"/>
      <c r="J857" s="3"/>
    </row>
    <row r="858" spans="7:10" x14ac:dyDescent="0.2">
      <c r="G858" s="3"/>
      <c r="H858" s="3"/>
      <c r="I858" s="3"/>
      <c r="J858" s="3"/>
    </row>
    <row r="859" spans="7:10" x14ac:dyDescent="0.2">
      <c r="G859" s="3"/>
      <c r="H859" s="3"/>
      <c r="I859" s="3"/>
      <c r="J859" s="3"/>
    </row>
    <row r="860" spans="7:10" x14ac:dyDescent="0.2">
      <c r="G860" s="3"/>
      <c r="H860" s="3"/>
      <c r="I860" s="3"/>
      <c r="J860" s="3"/>
    </row>
    <row r="861" spans="7:10" x14ac:dyDescent="0.2">
      <c r="G861" s="3"/>
      <c r="H861" s="3"/>
      <c r="I861" s="3"/>
      <c r="J861" s="3"/>
    </row>
    <row r="862" spans="7:10" x14ac:dyDescent="0.2">
      <c r="G862" s="3"/>
      <c r="H862" s="3"/>
      <c r="I862" s="3"/>
      <c r="J862" s="3"/>
    </row>
    <row r="863" spans="7:10" x14ac:dyDescent="0.2">
      <c r="G863" s="3"/>
      <c r="H863" s="3"/>
      <c r="I863" s="3"/>
      <c r="J863" s="3"/>
    </row>
    <row r="864" spans="7:10" x14ac:dyDescent="0.2">
      <c r="G864" s="3"/>
      <c r="H864" s="3"/>
      <c r="I864" s="3"/>
      <c r="J864" s="3"/>
    </row>
    <row r="865" spans="7:10" x14ac:dyDescent="0.2">
      <c r="G865" s="3"/>
      <c r="H865" s="3"/>
      <c r="I865" s="3"/>
      <c r="J865" s="3"/>
    </row>
    <row r="866" spans="7:10" x14ac:dyDescent="0.2">
      <c r="G866" s="3"/>
      <c r="H866" s="3"/>
      <c r="I866" s="3"/>
      <c r="J866" s="3"/>
    </row>
    <row r="867" spans="7:10" x14ac:dyDescent="0.2">
      <c r="G867" s="3"/>
      <c r="H867" s="3"/>
      <c r="I867" s="3"/>
      <c r="J867" s="3"/>
    </row>
    <row r="868" spans="7:10" x14ac:dyDescent="0.2">
      <c r="G868" s="3"/>
      <c r="H868" s="3"/>
      <c r="I868" s="3"/>
      <c r="J868" s="3"/>
    </row>
    <row r="869" spans="7:10" x14ac:dyDescent="0.2">
      <c r="G869" s="3"/>
      <c r="H869" s="3"/>
      <c r="I869" s="3"/>
      <c r="J869" s="3"/>
    </row>
    <row r="870" spans="7:10" x14ac:dyDescent="0.2">
      <c r="G870" s="3"/>
      <c r="H870" s="3"/>
      <c r="I870" s="3"/>
      <c r="J870" s="3"/>
    </row>
    <row r="871" spans="7:10" x14ac:dyDescent="0.2">
      <c r="G871" s="3"/>
      <c r="H871" s="3"/>
      <c r="I871" s="3"/>
      <c r="J871" s="3"/>
    </row>
    <row r="872" spans="7:10" x14ac:dyDescent="0.2">
      <c r="G872" s="3"/>
      <c r="H872" s="3"/>
      <c r="I872" s="3"/>
      <c r="J872" s="3"/>
    </row>
    <row r="873" spans="7:10" x14ac:dyDescent="0.2">
      <c r="G873" s="3"/>
      <c r="H873" s="3"/>
      <c r="I873" s="3"/>
      <c r="J873" s="3"/>
    </row>
    <row r="874" spans="7:10" x14ac:dyDescent="0.2">
      <c r="G874" s="3"/>
      <c r="H874" s="3"/>
      <c r="I874" s="3"/>
      <c r="J874" s="3"/>
    </row>
    <row r="875" spans="7:10" x14ac:dyDescent="0.2">
      <c r="G875" s="3"/>
      <c r="H875" s="3"/>
      <c r="I875" s="3"/>
      <c r="J875" s="3"/>
    </row>
    <row r="876" spans="7:10" x14ac:dyDescent="0.2">
      <c r="G876" s="3"/>
      <c r="H876" s="3"/>
      <c r="I876" s="3"/>
      <c r="J876" s="3"/>
    </row>
    <row r="877" spans="7:10" x14ac:dyDescent="0.2">
      <c r="G877" s="3"/>
      <c r="H877" s="3"/>
      <c r="I877" s="3"/>
      <c r="J877" s="3"/>
    </row>
    <row r="878" spans="7:10" x14ac:dyDescent="0.2">
      <c r="G878" s="3"/>
      <c r="H878" s="3"/>
      <c r="I878" s="3"/>
      <c r="J878" s="3"/>
    </row>
    <row r="879" spans="7:10" x14ac:dyDescent="0.2">
      <c r="G879" s="3"/>
      <c r="H879" s="3"/>
      <c r="I879" s="3"/>
      <c r="J879" s="3"/>
    </row>
    <row r="880" spans="7:10" x14ac:dyDescent="0.2">
      <c r="G880" s="3"/>
      <c r="H880" s="3"/>
      <c r="I880" s="3"/>
      <c r="J880" s="3"/>
    </row>
    <row r="881" spans="7:10" x14ac:dyDescent="0.2">
      <c r="G881" s="3"/>
      <c r="H881" s="3"/>
      <c r="I881" s="3"/>
      <c r="J881" s="3"/>
    </row>
    <row r="882" spans="7:10" x14ac:dyDescent="0.2">
      <c r="G882" s="3"/>
      <c r="H882" s="3"/>
      <c r="I882" s="3"/>
      <c r="J882" s="3"/>
    </row>
    <row r="883" spans="7:10" x14ac:dyDescent="0.2">
      <c r="G883" s="3"/>
      <c r="H883" s="3"/>
      <c r="I883" s="3"/>
      <c r="J883" s="3"/>
    </row>
    <row r="884" spans="7:10" x14ac:dyDescent="0.2">
      <c r="G884" s="3"/>
      <c r="H884" s="3"/>
      <c r="I884" s="3"/>
      <c r="J884" s="3"/>
    </row>
    <row r="885" spans="7:10" x14ac:dyDescent="0.2">
      <c r="G885" s="3"/>
      <c r="H885" s="3"/>
      <c r="I885" s="3"/>
      <c r="J885" s="3"/>
    </row>
    <row r="886" spans="7:10" x14ac:dyDescent="0.2">
      <c r="G886" s="3"/>
      <c r="H886" s="3"/>
      <c r="I886" s="3"/>
      <c r="J886" s="3"/>
    </row>
    <row r="887" spans="7:10" x14ac:dyDescent="0.2">
      <c r="G887" s="3"/>
      <c r="H887" s="3"/>
      <c r="I887" s="3"/>
      <c r="J887" s="3"/>
    </row>
    <row r="888" spans="7:10" x14ac:dyDescent="0.2">
      <c r="G888" s="3"/>
      <c r="H888" s="3"/>
      <c r="I888" s="3"/>
      <c r="J888" s="3"/>
    </row>
    <row r="889" spans="7:10" x14ac:dyDescent="0.2">
      <c r="G889" s="3"/>
      <c r="H889" s="3"/>
      <c r="I889" s="3"/>
      <c r="J889" s="3"/>
    </row>
    <row r="890" spans="7:10" x14ac:dyDescent="0.2">
      <c r="G890" s="3"/>
      <c r="H890" s="3"/>
      <c r="I890" s="3"/>
      <c r="J890" s="3"/>
    </row>
    <row r="891" spans="7:10" x14ac:dyDescent="0.2">
      <c r="G891" s="3"/>
      <c r="H891" s="3"/>
      <c r="I891" s="3"/>
      <c r="J891" s="3"/>
    </row>
    <row r="892" spans="7:10" x14ac:dyDescent="0.2">
      <c r="G892" s="3"/>
      <c r="H892" s="3"/>
      <c r="I892" s="3"/>
      <c r="J892" s="3"/>
    </row>
    <row r="893" spans="7:10" x14ac:dyDescent="0.2">
      <c r="G893" s="3"/>
      <c r="H893" s="3"/>
      <c r="I893" s="3"/>
      <c r="J893" s="3"/>
    </row>
    <row r="894" spans="7:10" x14ac:dyDescent="0.2">
      <c r="G894" s="3"/>
      <c r="H894" s="3"/>
      <c r="I894" s="3"/>
      <c r="J894" s="3"/>
    </row>
    <row r="895" spans="7:10" x14ac:dyDescent="0.2">
      <c r="G895" s="3"/>
      <c r="H895" s="3"/>
      <c r="I895" s="3"/>
      <c r="J895" s="3"/>
    </row>
    <row r="896" spans="7:10" x14ac:dyDescent="0.2">
      <c r="G896" s="3"/>
      <c r="H896" s="3"/>
      <c r="I896" s="3"/>
      <c r="J896" s="3"/>
    </row>
    <row r="897" spans="7:10" x14ac:dyDescent="0.2">
      <c r="G897" s="3"/>
      <c r="H897" s="3"/>
      <c r="I897" s="3"/>
      <c r="J897" s="3"/>
    </row>
    <row r="898" spans="7:10" x14ac:dyDescent="0.2">
      <c r="G898" s="3"/>
      <c r="H898" s="3"/>
      <c r="I898" s="3"/>
      <c r="J898" s="3"/>
    </row>
    <row r="899" spans="7:10" x14ac:dyDescent="0.2">
      <c r="G899" s="3"/>
      <c r="H899" s="3"/>
      <c r="I899" s="3"/>
      <c r="J899" s="3"/>
    </row>
    <row r="900" spans="7:10" x14ac:dyDescent="0.2">
      <c r="G900" s="3"/>
      <c r="H900" s="3"/>
      <c r="I900" s="3"/>
      <c r="J900" s="3"/>
    </row>
    <row r="901" spans="7:10" x14ac:dyDescent="0.2">
      <c r="G901" s="3"/>
      <c r="H901" s="3"/>
      <c r="I901" s="3"/>
      <c r="J901" s="3"/>
    </row>
    <row r="902" spans="7:10" x14ac:dyDescent="0.2">
      <c r="G902" s="3"/>
      <c r="H902" s="3"/>
      <c r="I902" s="3"/>
      <c r="J902" s="3"/>
    </row>
    <row r="903" spans="7:10" x14ac:dyDescent="0.2">
      <c r="G903" s="3"/>
      <c r="H903" s="3"/>
      <c r="I903" s="3"/>
      <c r="J903" s="3"/>
    </row>
    <row r="904" spans="7:10" x14ac:dyDescent="0.2">
      <c r="G904" s="3"/>
      <c r="H904" s="3"/>
      <c r="I904" s="3"/>
      <c r="J904" s="3"/>
    </row>
    <row r="905" spans="7:10" x14ac:dyDescent="0.2">
      <c r="G905" s="3"/>
      <c r="H905" s="3"/>
      <c r="I905" s="3"/>
      <c r="J905" s="3"/>
    </row>
    <row r="906" spans="7:10" x14ac:dyDescent="0.2">
      <c r="G906" s="3"/>
      <c r="H906" s="3"/>
      <c r="I906" s="3"/>
      <c r="J906" s="3"/>
    </row>
    <row r="907" spans="7:10" x14ac:dyDescent="0.2">
      <c r="G907" s="3"/>
      <c r="H907" s="3"/>
      <c r="I907" s="3"/>
      <c r="J907" s="3"/>
    </row>
    <row r="908" spans="7:10" x14ac:dyDescent="0.2">
      <c r="G908" s="3"/>
      <c r="H908" s="3"/>
      <c r="I908" s="3"/>
      <c r="J908" s="3"/>
    </row>
    <row r="909" spans="7:10" x14ac:dyDescent="0.2">
      <c r="G909" s="3"/>
      <c r="H909" s="3"/>
      <c r="I909" s="3"/>
      <c r="J909" s="3"/>
    </row>
    <row r="910" spans="7:10" x14ac:dyDescent="0.2">
      <c r="G910" s="3"/>
      <c r="H910" s="3"/>
      <c r="I910" s="3"/>
      <c r="J910" s="3"/>
    </row>
    <row r="911" spans="7:10" x14ac:dyDescent="0.2">
      <c r="G911" s="3"/>
      <c r="H911" s="3"/>
      <c r="I911" s="3"/>
      <c r="J911" s="3"/>
    </row>
    <row r="912" spans="7:10" x14ac:dyDescent="0.2">
      <c r="G912" s="3"/>
      <c r="H912" s="3"/>
      <c r="I912" s="3"/>
      <c r="J912" s="3"/>
    </row>
    <row r="913" spans="7:10" x14ac:dyDescent="0.2">
      <c r="G913" s="3"/>
      <c r="H913" s="3"/>
      <c r="I913" s="3"/>
      <c r="J913" s="3"/>
    </row>
    <row r="914" spans="7:10" x14ac:dyDescent="0.2">
      <c r="G914" s="3"/>
      <c r="H914" s="3"/>
      <c r="I914" s="3"/>
      <c r="J914" s="3"/>
    </row>
    <row r="915" spans="7:10" x14ac:dyDescent="0.2">
      <c r="G915" s="3"/>
      <c r="H915" s="3"/>
      <c r="I915" s="3"/>
      <c r="J915" s="3"/>
    </row>
    <row r="916" spans="7:10" x14ac:dyDescent="0.2">
      <c r="G916" s="3"/>
      <c r="H916" s="3"/>
      <c r="I916" s="3"/>
      <c r="J916" s="3"/>
    </row>
    <row r="917" spans="7:10" x14ac:dyDescent="0.2">
      <c r="G917" s="3"/>
      <c r="H917" s="3"/>
      <c r="I917" s="3"/>
      <c r="J917" s="3"/>
    </row>
    <row r="918" spans="7:10" x14ac:dyDescent="0.2">
      <c r="G918" s="3"/>
      <c r="H918" s="3"/>
      <c r="I918" s="3"/>
      <c r="J918" s="3"/>
    </row>
    <row r="919" spans="7:10" x14ac:dyDescent="0.2">
      <c r="G919" s="3"/>
      <c r="H919" s="3"/>
      <c r="I919" s="3"/>
      <c r="J919" s="3"/>
    </row>
    <row r="920" spans="7:10" x14ac:dyDescent="0.2">
      <c r="G920" s="3"/>
      <c r="H920" s="3"/>
      <c r="I920" s="3"/>
      <c r="J920" s="3"/>
    </row>
    <row r="921" spans="7:10" x14ac:dyDescent="0.2">
      <c r="G921" s="3"/>
      <c r="H921" s="3"/>
      <c r="I921" s="3"/>
      <c r="J921" s="3"/>
    </row>
    <row r="922" spans="7:10" x14ac:dyDescent="0.2">
      <c r="G922" s="3"/>
      <c r="H922" s="3"/>
      <c r="I922" s="3"/>
      <c r="J922" s="3"/>
    </row>
    <row r="923" spans="7:10" x14ac:dyDescent="0.2">
      <c r="G923" s="3"/>
      <c r="H923" s="3"/>
      <c r="I923" s="3"/>
      <c r="J923" s="3"/>
    </row>
    <row r="924" spans="7:10" x14ac:dyDescent="0.2">
      <c r="G924" s="3"/>
      <c r="H924" s="3"/>
      <c r="I924" s="3"/>
      <c r="J924" s="3"/>
    </row>
    <row r="925" spans="7:10" x14ac:dyDescent="0.2">
      <c r="G925" s="3"/>
      <c r="H925" s="3"/>
      <c r="I925" s="3"/>
      <c r="J925" s="3"/>
    </row>
    <row r="926" spans="7:10" x14ac:dyDescent="0.2">
      <c r="G926" s="3"/>
      <c r="H926" s="3"/>
      <c r="I926" s="3"/>
      <c r="J926" s="3"/>
    </row>
    <row r="927" spans="7:10" x14ac:dyDescent="0.2">
      <c r="G927" s="3"/>
      <c r="H927" s="3"/>
      <c r="I927" s="3"/>
      <c r="J927" s="3"/>
    </row>
    <row r="928" spans="7:10" x14ac:dyDescent="0.2">
      <c r="G928" s="3"/>
      <c r="H928" s="3"/>
      <c r="I928" s="3"/>
      <c r="J928" s="3"/>
    </row>
    <row r="929" spans="7:10" x14ac:dyDescent="0.2">
      <c r="G929" s="3"/>
      <c r="H929" s="3"/>
      <c r="I929" s="3"/>
      <c r="J929" s="3"/>
    </row>
    <row r="930" spans="7:10" x14ac:dyDescent="0.2">
      <c r="G930" s="3"/>
      <c r="H930" s="3"/>
      <c r="I930" s="3"/>
      <c r="J930" s="3"/>
    </row>
    <row r="931" spans="7:10" x14ac:dyDescent="0.2">
      <c r="G931" s="3"/>
      <c r="H931" s="3"/>
      <c r="I931" s="3"/>
      <c r="J931" s="3"/>
    </row>
    <row r="932" spans="7:10" x14ac:dyDescent="0.2">
      <c r="G932" s="3"/>
      <c r="H932" s="3"/>
      <c r="I932" s="3"/>
      <c r="J932" s="3"/>
    </row>
    <row r="933" spans="7:10" x14ac:dyDescent="0.2">
      <c r="G933" s="3"/>
      <c r="H933" s="3"/>
      <c r="I933" s="3"/>
      <c r="J933" s="3"/>
    </row>
    <row r="934" spans="7:10" x14ac:dyDescent="0.2">
      <c r="G934" s="3"/>
      <c r="H934" s="3"/>
      <c r="I934" s="3"/>
      <c r="J934" s="3"/>
    </row>
    <row r="935" spans="7:10" x14ac:dyDescent="0.2">
      <c r="G935" s="3"/>
      <c r="H935" s="3"/>
      <c r="I935" s="3"/>
      <c r="J935" s="3"/>
    </row>
    <row r="936" spans="7:10" x14ac:dyDescent="0.2">
      <c r="G936" s="3"/>
      <c r="H936" s="3"/>
      <c r="I936" s="3"/>
      <c r="J936" s="3"/>
    </row>
    <row r="937" spans="7:10" x14ac:dyDescent="0.2">
      <c r="G937" s="3"/>
      <c r="H937" s="3"/>
      <c r="I937" s="3"/>
      <c r="J937" s="3"/>
    </row>
    <row r="938" spans="7:10" x14ac:dyDescent="0.2">
      <c r="G938" s="3"/>
      <c r="H938" s="3"/>
      <c r="I938" s="3"/>
      <c r="J938" s="3"/>
    </row>
    <row r="939" spans="7:10" x14ac:dyDescent="0.2">
      <c r="G939" s="3"/>
      <c r="H939" s="3"/>
      <c r="I939" s="3"/>
      <c r="J939" s="3"/>
    </row>
    <row r="940" spans="7:10" x14ac:dyDescent="0.2">
      <c r="G940" s="3"/>
      <c r="H940" s="3"/>
      <c r="I940" s="3"/>
      <c r="J940" s="3"/>
    </row>
    <row r="941" spans="7:10" x14ac:dyDescent="0.2">
      <c r="G941" s="3"/>
      <c r="H941" s="3"/>
      <c r="I941" s="3"/>
      <c r="J941" s="3"/>
    </row>
    <row r="942" spans="7:10" x14ac:dyDescent="0.2">
      <c r="G942" s="3"/>
      <c r="H942" s="3"/>
      <c r="I942" s="3"/>
      <c r="J942" s="3"/>
    </row>
    <row r="943" spans="7:10" x14ac:dyDescent="0.2">
      <c r="G943" s="3"/>
      <c r="H943" s="3"/>
      <c r="I943" s="3"/>
      <c r="J943" s="3"/>
    </row>
    <row r="944" spans="7:10" x14ac:dyDescent="0.2">
      <c r="G944" s="3"/>
      <c r="H944" s="3"/>
      <c r="I944" s="3"/>
      <c r="J944" s="3"/>
    </row>
    <row r="945" spans="7:10" x14ac:dyDescent="0.2">
      <c r="G945" s="3"/>
      <c r="H945" s="3"/>
      <c r="I945" s="3"/>
      <c r="J945" s="3"/>
    </row>
    <row r="946" spans="7:10" x14ac:dyDescent="0.2">
      <c r="G946" s="3"/>
      <c r="H946" s="3"/>
      <c r="I946" s="3"/>
      <c r="J946" s="3"/>
    </row>
    <row r="947" spans="7:10" x14ac:dyDescent="0.2">
      <c r="G947" s="3"/>
      <c r="H947" s="3"/>
      <c r="I947" s="3"/>
      <c r="J947" s="3"/>
    </row>
    <row r="948" spans="7:10" x14ac:dyDescent="0.2">
      <c r="G948" s="3"/>
      <c r="H948" s="3"/>
      <c r="I948" s="3"/>
      <c r="J948" s="3"/>
    </row>
    <row r="949" spans="7:10" x14ac:dyDescent="0.2">
      <c r="G949" s="3"/>
      <c r="H949" s="3"/>
      <c r="I949" s="3"/>
      <c r="J949" s="3"/>
    </row>
    <row r="950" spans="7:10" x14ac:dyDescent="0.2">
      <c r="G950" s="3"/>
      <c r="H950" s="3"/>
      <c r="I950" s="3"/>
      <c r="J950" s="3"/>
    </row>
    <row r="951" spans="7:10" x14ac:dyDescent="0.2">
      <c r="G951" s="3"/>
      <c r="H951" s="3"/>
      <c r="I951" s="3"/>
      <c r="J951" s="3"/>
    </row>
    <row r="952" spans="7:10" x14ac:dyDescent="0.2">
      <c r="G952" s="3"/>
      <c r="H952" s="3"/>
      <c r="I952" s="3"/>
      <c r="J952" s="3"/>
    </row>
    <row r="953" spans="7:10" x14ac:dyDescent="0.2">
      <c r="G953" s="3"/>
      <c r="H953" s="3"/>
      <c r="I953" s="3"/>
      <c r="J953" s="3"/>
    </row>
    <row r="954" spans="7:10" x14ac:dyDescent="0.2">
      <c r="G954" s="3"/>
      <c r="H954" s="3"/>
      <c r="I954" s="3"/>
      <c r="J954" s="3"/>
    </row>
    <row r="955" spans="7:10" x14ac:dyDescent="0.2">
      <c r="G955" s="3"/>
      <c r="H955" s="3"/>
      <c r="I955" s="3"/>
      <c r="J955" s="3"/>
    </row>
    <row r="956" spans="7:10" x14ac:dyDescent="0.2">
      <c r="G956" s="3"/>
      <c r="H956" s="3"/>
      <c r="I956" s="3"/>
      <c r="J956" s="3"/>
    </row>
    <row r="957" spans="7:10" x14ac:dyDescent="0.2">
      <c r="G957" s="3"/>
      <c r="H957" s="3"/>
      <c r="I957" s="3"/>
      <c r="J957" s="3"/>
    </row>
    <row r="958" spans="7:10" x14ac:dyDescent="0.2">
      <c r="G958" s="3"/>
      <c r="H958" s="3"/>
      <c r="I958" s="3"/>
      <c r="J958" s="3"/>
    </row>
    <row r="959" spans="7:10" x14ac:dyDescent="0.2">
      <c r="G959" s="3"/>
      <c r="H959" s="3"/>
      <c r="I959" s="3"/>
      <c r="J959" s="3"/>
    </row>
    <row r="960" spans="7:10" x14ac:dyDescent="0.2">
      <c r="G960" s="3"/>
      <c r="H960" s="3"/>
      <c r="I960" s="3"/>
      <c r="J960" s="3"/>
    </row>
    <row r="961" spans="7:10" x14ac:dyDescent="0.2">
      <c r="G961" s="3"/>
      <c r="H961" s="3"/>
      <c r="I961" s="3"/>
      <c r="J961" s="3"/>
    </row>
    <row r="962" spans="7:10" x14ac:dyDescent="0.2">
      <c r="G962" s="3"/>
      <c r="H962" s="3"/>
      <c r="I962" s="3"/>
      <c r="J962" s="3"/>
    </row>
    <row r="963" spans="7:10" x14ac:dyDescent="0.2">
      <c r="G963" s="3"/>
      <c r="H963" s="3"/>
      <c r="I963" s="3"/>
      <c r="J963" s="3"/>
    </row>
    <row r="964" spans="7:10" x14ac:dyDescent="0.2">
      <c r="G964" s="3"/>
      <c r="H964" s="3"/>
      <c r="I964" s="3"/>
      <c r="J964" s="3"/>
    </row>
    <row r="965" spans="7:10" x14ac:dyDescent="0.2">
      <c r="G965" s="3"/>
      <c r="H965" s="3"/>
      <c r="I965" s="3"/>
      <c r="J965" s="3"/>
    </row>
    <row r="966" spans="7:10" x14ac:dyDescent="0.2">
      <c r="G966" s="3"/>
      <c r="H966" s="3"/>
      <c r="I966" s="3"/>
      <c r="J966" s="3"/>
    </row>
    <row r="967" spans="7:10" x14ac:dyDescent="0.2">
      <c r="G967" s="3"/>
      <c r="H967" s="3"/>
      <c r="I967" s="3"/>
      <c r="J967" s="3"/>
    </row>
    <row r="968" spans="7:10" x14ac:dyDescent="0.2">
      <c r="G968" s="3"/>
      <c r="H968" s="3"/>
      <c r="I968" s="3"/>
      <c r="J968" s="3"/>
    </row>
    <row r="969" spans="7:10" x14ac:dyDescent="0.2">
      <c r="G969" s="3"/>
      <c r="H969" s="3"/>
      <c r="I969" s="3"/>
      <c r="J969" s="3"/>
    </row>
    <row r="970" spans="7:10" x14ac:dyDescent="0.2">
      <c r="G970" s="3"/>
      <c r="H970" s="3"/>
      <c r="I970" s="3"/>
      <c r="J970" s="3"/>
    </row>
    <row r="971" spans="7:10" x14ac:dyDescent="0.2">
      <c r="G971" s="3"/>
      <c r="H971" s="3"/>
      <c r="I971" s="3"/>
      <c r="J971" s="3"/>
    </row>
    <row r="972" spans="7:10" x14ac:dyDescent="0.2">
      <c r="G972" s="3"/>
      <c r="H972" s="3"/>
      <c r="I972" s="3"/>
      <c r="J972" s="3"/>
    </row>
    <row r="973" spans="7:10" x14ac:dyDescent="0.2">
      <c r="G973" s="3"/>
      <c r="H973" s="3"/>
      <c r="I973" s="3"/>
      <c r="J973" s="3"/>
    </row>
    <row r="974" spans="7:10" x14ac:dyDescent="0.2">
      <c r="G974" s="3"/>
      <c r="H974" s="3"/>
      <c r="I974" s="3"/>
      <c r="J974" s="3"/>
    </row>
    <row r="975" spans="7:10" x14ac:dyDescent="0.2">
      <c r="G975" s="3"/>
      <c r="H975" s="3"/>
      <c r="I975" s="3"/>
      <c r="J975" s="3"/>
    </row>
    <row r="976" spans="7:10" x14ac:dyDescent="0.2">
      <c r="G976" s="3"/>
      <c r="H976" s="3"/>
      <c r="I976" s="3"/>
      <c r="J976" s="3"/>
    </row>
    <row r="977" spans="7:10" x14ac:dyDescent="0.2">
      <c r="G977" s="3"/>
      <c r="H977" s="3"/>
      <c r="I977" s="3"/>
      <c r="J977" s="3"/>
    </row>
    <row r="978" spans="7:10" x14ac:dyDescent="0.2">
      <c r="G978" s="3"/>
      <c r="H978" s="3"/>
      <c r="I978" s="3"/>
      <c r="J978" s="3"/>
    </row>
    <row r="979" spans="7:10" x14ac:dyDescent="0.2">
      <c r="G979" s="3"/>
      <c r="H979" s="3"/>
      <c r="I979" s="3"/>
      <c r="J979" s="3"/>
    </row>
    <row r="980" spans="7:10" x14ac:dyDescent="0.2">
      <c r="G980" s="3"/>
      <c r="H980" s="3"/>
      <c r="I980" s="3"/>
      <c r="J980" s="3"/>
    </row>
    <row r="981" spans="7:10" x14ac:dyDescent="0.2">
      <c r="G981" s="3"/>
      <c r="H981" s="3"/>
      <c r="I981" s="3"/>
      <c r="J981" s="3"/>
    </row>
    <row r="982" spans="7:10" x14ac:dyDescent="0.2">
      <c r="G982" s="3"/>
      <c r="H982" s="3"/>
      <c r="I982" s="3"/>
      <c r="J982" s="3"/>
    </row>
    <row r="983" spans="7:10" x14ac:dyDescent="0.2">
      <c r="G983" s="3"/>
      <c r="H983" s="3"/>
      <c r="I983" s="3"/>
      <c r="J983" s="3"/>
    </row>
    <row r="984" spans="7:10" x14ac:dyDescent="0.2">
      <c r="G984" s="3"/>
      <c r="H984" s="3"/>
      <c r="I984" s="3"/>
      <c r="J984" s="3"/>
    </row>
    <row r="985" spans="7:10" x14ac:dyDescent="0.2">
      <c r="G985" s="3"/>
      <c r="H985" s="3"/>
      <c r="I985" s="3"/>
      <c r="J985" s="3"/>
    </row>
    <row r="986" spans="7:10" x14ac:dyDescent="0.2">
      <c r="G986" s="3"/>
      <c r="H986" s="3"/>
      <c r="I986" s="3"/>
      <c r="J986" s="3"/>
    </row>
    <row r="987" spans="7:10" x14ac:dyDescent="0.2">
      <c r="G987" s="3"/>
      <c r="H987" s="3"/>
      <c r="I987" s="3"/>
      <c r="J987" s="3"/>
    </row>
    <row r="988" spans="7:10" x14ac:dyDescent="0.2">
      <c r="G988" s="3"/>
      <c r="H988" s="3"/>
      <c r="I988" s="3"/>
      <c r="J988" s="3"/>
    </row>
    <row r="989" spans="7:10" x14ac:dyDescent="0.2">
      <c r="G989" s="3"/>
      <c r="H989" s="3"/>
      <c r="I989" s="3"/>
      <c r="J989" s="3"/>
    </row>
    <row r="990" spans="7:10" x14ac:dyDescent="0.2">
      <c r="G990" s="3"/>
      <c r="H990" s="3"/>
      <c r="I990" s="3"/>
      <c r="J990" s="3"/>
    </row>
    <row r="991" spans="7:10" x14ac:dyDescent="0.2">
      <c r="G991" s="3"/>
      <c r="H991" s="3"/>
      <c r="I991" s="3"/>
      <c r="J991" s="3"/>
    </row>
    <row r="992" spans="7:10" x14ac:dyDescent="0.2">
      <c r="G992" s="3"/>
      <c r="H992" s="3"/>
      <c r="I992" s="3"/>
      <c r="J992" s="3"/>
    </row>
    <row r="993" spans="7:10" x14ac:dyDescent="0.2">
      <c r="G993" s="3"/>
      <c r="H993" s="3"/>
      <c r="I993" s="3"/>
      <c r="J993" s="3"/>
    </row>
    <row r="994" spans="7:10" x14ac:dyDescent="0.2">
      <c r="G994" s="3"/>
      <c r="H994" s="3"/>
      <c r="I994" s="3"/>
      <c r="J994" s="3"/>
    </row>
    <row r="995" spans="7:10" x14ac:dyDescent="0.2">
      <c r="G995" s="3"/>
      <c r="H995" s="3"/>
      <c r="I995" s="3"/>
      <c r="J995" s="3"/>
    </row>
    <row r="996" spans="7:10" x14ac:dyDescent="0.2">
      <c r="G996" s="3"/>
      <c r="H996" s="3"/>
      <c r="I996" s="3"/>
      <c r="J996" s="3"/>
    </row>
    <row r="997" spans="7:10" x14ac:dyDescent="0.2">
      <c r="G997" s="3"/>
      <c r="H997" s="3"/>
      <c r="I997" s="3"/>
      <c r="J997" s="3"/>
    </row>
    <row r="998" spans="7:10" x14ac:dyDescent="0.2">
      <c r="G998" s="3"/>
      <c r="H998" s="3"/>
      <c r="I998" s="3"/>
      <c r="J998" s="3"/>
    </row>
    <row r="999" spans="7:10" x14ac:dyDescent="0.2">
      <c r="G999" s="3"/>
      <c r="H999" s="3"/>
      <c r="I999" s="3"/>
      <c r="J999" s="3"/>
    </row>
    <row r="1000" spans="7:10" x14ac:dyDescent="0.2">
      <c r="G1000" s="3"/>
      <c r="H1000" s="3"/>
      <c r="I1000" s="3"/>
      <c r="J1000" s="3"/>
    </row>
    <row r="1001" spans="7:10" x14ac:dyDescent="0.2">
      <c r="G1001" s="3"/>
      <c r="H1001" s="3"/>
      <c r="I1001" s="3"/>
      <c r="J1001" s="3"/>
    </row>
    <row r="1002" spans="7:10" x14ac:dyDescent="0.2">
      <c r="G1002" s="3"/>
      <c r="H1002" s="3"/>
      <c r="I1002" s="3"/>
      <c r="J1002" s="3"/>
    </row>
    <row r="1003" spans="7:10" x14ac:dyDescent="0.2">
      <c r="G1003" s="3"/>
      <c r="H1003" s="3"/>
      <c r="I1003" s="3"/>
      <c r="J1003" s="3"/>
    </row>
    <row r="1004" spans="7:10" x14ac:dyDescent="0.2">
      <c r="G1004" s="3"/>
      <c r="H1004" s="3"/>
      <c r="I1004" s="3"/>
      <c r="J1004" s="3"/>
    </row>
    <row r="1005" spans="7:10" x14ac:dyDescent="0.2">
      <c r="G1005" s="3"/>
      <c r="H1005" s="3"/>
      <c r="I1005" s="3"/>
      <c r="J1005" s="3"/>
    </row>
    <row r="1006" spans="7:10" x14ac:dyDescent="0.2">
      <c r="G1006" s="3"/>
      <c r="H1006" s="3"/>
      <c r="I1006" s="3"/>
      <c r="J1006" s="3"/>
    </row>
    <row r="1007" spans="7:10" x14ac:dyDescent="0.2">
      <c r="G1007" s="3"/>
      <c r="H1007" s="3"/>
      <c r="I1007" s="3"/>
      <c r="J1007" s="3"/>
    </row>
    <row r="1008" spans="7:10" x14ac:dyDescent="0.2">
      <c r="G1008" s="3"/>
      <c r="H1008" s="3"/>
      <c r="I1008" s="3"/>
      <c r="J1008" s="3"/>
    </row>
    <row r="1009" spans="7:10" x14ac:dyDescent="0.2">
      <c r="G1009" s="3"/>
      <c r="H1009" s="3"/>
      <c r="I1009" s="3"/>
      <c r="J1009" s="3"/>
    </row>
    <row r="1010" spans="7:10" x14ac:dyDescent="0.2">
      <c r="G1010" s="3"/>
      <c r="H1010" s="3"/>
      <c r="I1010" s="3"/>
      <c r="J1010" s="3"/>
    </row>
    <row r="1011" spans="7:10" x14ac:dyDescent="0.2">
      <c r="G1011" s="3"/>
      <c r="H1011" s="3"/>
      <c r="I1011" s="3"/>
      <c r="J1011" s="3"/>
    </row>
    <row r="1012" spans="7:10" x14ac:dyDescent="0.2">
      <c r="G1012" s="3"/>
      <c r="H1012" s="3"/>
      <c r="I1012" s="3"/>
      <c r="J1012" s="3"/>
    </row>
    <row r="1013" spans="7:10" x14ac:dyDescent="0.2">
      <c r="G1013" s="3"/>
      <c r="H1013" s="3"/>
      <c r="I1013" s="3"/>
      <c r="J1013" s="3"/>
    </row>
    <row r="1014" spans="7:10" x14ac:dyDescent="0.2">
      <c r="G1014" s="3"/>
      <c r="H1014" s="3"/>
      <c r="I1014" s="3"/>
      <c r="J1014" s="3"/>
    </row>
    <row r="1015" spans="7:10" x14ac:dyDescent="0.2">
      <c r="G1015" s="3"/>
      <c r="H1015" s="3"/>
      <c r="I1015" s="3"/>
      <c r="J1015" s="3"/>
    </row>
    <row r="1016" spans="7:10" x14ac:dyDescent="0.2">
      <c r="G1016" s="3"/>
      <c r="H1016" s="3"/>
      <c r="I1016" s="3"/>
      <c r="J1016" s="3"/>
    </row>
    <row r="1017" spans="7:10" x14ac:dyDescent="0.2">
      <c r="G1017" s="3"/>
      <c r="H1017" s="3"/>
      <c r="I1017" s="3"/>
      <c r="J1017" s="3"/>
    </row>
    <row r="1018" spans="7:10" x14ac:dyDescent="0.2">
      <c r="G1018" s="3"/>
      <c r="H1018" s="3"/>
      <c r="I1018" s="3"/>
      <c r="J1018" s="3"/>
    </row>
    <row r="1019" spans="7:10" x14ac:dyDescent="0.2">
      <c r="G1019" s="3"/>
      <c r="H1019" s="3"/>
      <c r="I1019" s="3"/>
      <c r="J1019" s="3"/>
    </row>
    <row r="1020" spans="7:10" x14ac:dyDescent="0.2">
      <c r="G1020" s="3"/>
      <c r="H1020" s="3"/>
      <c r="I1020" s="3"/>
      <c r="J1020" s="3"/>
    </row>
    <row r="1021" spans="7:10" x14ac:dyDescent="0.2">
      <c r="G1021" s="3"/>
      <c r="H1021" s="3"/>
      <c r="I1021" s="3"/>
      <c r="J1021" s="3"/>
    </row>
    <row r="1022" spans="7:10" x14ac:dyDescent="0.2">
      <c r="G1022" s="3"/>
      <c r="H1022" s="3"/>
      <c r="I1022" s="3"/>
      <c r="J1022" s="3"/>
    </row>
    <row r="1023" spans="7:10" x14ac:dyDescent="0.2">
      <c r="G1023" s="3"/>
      <c r="H1023" s="3"/>
      <c r="I1023" s="3"/>
      <c r="J1023" s="3"/>
    </row>
    <row r="1024" spans="7:10" x14ac:dyDescent="0.2">
      <c r="G1024" s="3"/>
      <c r="H1024" s="3"/>
      <c r="I1024" s="3"/>
      <c r="J1024" s="3"/>
    </row>
    <row r="1025" spans="7:10" x14ac:dyDescent="0.2">
      <c r="G1025" s="3"/>
      <c r="H1025" s="3"/>
      <c r="I1025" s="3"/>
      <c r="J1025" s="3"/>
    </row>
    <row r="1026" spans="7:10" x14ac:dyDescent="0.2">
      <c r="G1026" s="3"/>
      <c r="H1026" s="3"/>
      <c r="I1026" s="3"/>
      <c r="J1026" s="3"/>
    </row>
    <row r="1027" spans="7:10" x14ac:dyDescent="0.2">
      <c r="G1027" s="3"/>
      <c r="H1027" s="3"/>
      <c r="I1027" s="3"/>
      <c r="J1027" s="3"/>
    </row>
    <row r="1028" spans="7:10" x14ac:dyDescent="0.2">
      <c r="G1028" s="3"/>
      <c r="H1028" s="3"/>
      <c r="I1028" s="3"/>
      <c r="J1028" s="3"/>
    </row>
    <row r="1029" spans="7:10" x14ac:dyDescent="0.2">
      <c r="G1029" s="3"/>
      <c r="H1029" s="3"/>
      <c r="I1029" s="3"/>
      <c r="J1029" s="3"/>
    </row>
    <row r="1030" spans="7:10" x14ac:dyDescent="0.2">
      <c r="G1030" s="3"/>
      <c r="H1030" s="3"/>
      <c r="I1030" s="3"/>
      <c r="J1030" s="3"/>
    </row>
    <row r="1031" spans="7:10" x14ac:dyDescent="0.2">
      <c r="G1031" s="3"/>
      <c r="H1031" s="3"/>
      <c r="I1031" s="3"/>
      <c r="J1031" s="3"/>
    </row>
    <row r="1032" spans="7:10" x14ac:dyDescent="0.2">
      <c r="G1032" s="3"/>
      <c r="H1032" s="3"/>
      <c r="I1032" s="3"/>
      <c r="J1032" s="3"/>
    </row>
    <row r="1033" spans="7:10" x14ac:dyDescent="0.2">
      <c r="G1033" s="3"/>
      <c r="H1033" s="3"/>
      <c r="I1033" s="3"/>
      <c r="J1033" s="3"/>
    </row>
    <row r="1034" spans="7:10" x14ac:dyDescent="0.2">
      <c r="G1034" s="3"/>
      <c r="H1034" s="3"/>
      <c r="I1034" s="3"/>
      <c r="J1034" s="3"/>
    </row>
    <row r="1035" spans="7:10" x14ac:dyDescent="0.2">
      <c r="G1035" s="3"/>
      <c r="H1035" s="3"/>
      <c r="I1035" s="3"/>
      <c r="J1035" s="3"/>
    </row>
    <row r="1036" spans="7:10" x14ac:dyDescent="0.2">
      <c r="G1036" s="3"/>
      <c r="H1036" s="3"/>
      <c r="I1036" s="3"/>
      <c r="J1036" s="3"/>
    </row>
    <row r="1037" spans="7:10" x14ac:dyDescent="0.2">
      <c r="G1037" s="3"/>
      <c r="H1037" s="3"/>
      <c r="I1037" s="3"/>
      <c r="J1037" s="3"/>
    </row>
    <row r="1038" spans="7:10" x14ac:dyDescent="0.2">
      <c r="G1038" s="3"/>
      <c r="H1038" s="3"/>
      <c r="I1038" s="3"/>
      <c r="J1038" s="3"/>
    </row>
    <row r="1039" spans="7:10" x14ac:dyDescent="0.2">
      <c r="G1039" s="3"/>
      <c r="H1039" s="3"/>
      <c r="I1039" s="3"/>
      <c r="J1039" s="3"/>
    </row>
    <row r="1040" spans="7:10" x14ac:dyDescent="0.2">
      <c r="G1040" s="3"/>
      <c r="H1040" s="3"/>
      <c r="I1040" s="3"/>
      <c r="J1040" s="3"/>
    </row>
    <row r="1041" spans="7:10" x14ac:dyDescent="0.2">
      <c r="G1041" s="3"/>
      <c r="H1041" s="3"/>
      <c r="I1041" s="3"/>
      <c r="J1041" s="3"/>
    </row>
    <row r="1042" spans="7:10" x14ac:dyDescent="0.2">
      <c r="G1042" s="3"/>
      <c r="H1042" s="3"/>
      <c r="I1042" s="3"/>
      <c r="J1042" s="3"/>
    </row>
    <row r="1043" spans="7:10" x14ac:dyDescent="0.2">
      <c r="G1043" s="3"/>
      <c r="H1043" s="3"/>
      <c r="I1043" s="3"/>
      <c r="J1043" s="3"/>
    </row>
    <row r="1044" spans="7:10" x14ac:dyDescent="0.2">
      <c r="G1044" s="3"/>
      <c r="H1044" s="3"/>
      <c r="I1044" s="3"/>
      <c r="J1044" s="3"/>
    </row>
    <row r="1045" spans="7:10" x14ac:dyDescent="0.2">
      <c r="G1045" s="3"/>
      <c r="H1045" s="3"/>
      <c r="I1045" s="3"/>
      <c r="J1045" s="3"/>
    </row>
    <row r="1046" spans="7:10" x14ac:dyDescent="0.2">
      <c r="G1046" s="3"/>
      <c r="H1046" s="3"/>
      <c r="I1046" s="3"/>
      <c r="J1046" s="3"/>
    </row>
    <row r="1047" spans="7:10" x14ac:dyDescent="0.2">
      <c r="G1047" s="3"/>
      <c r="H1047" s="3"/>
      <c r="I1047" s="3"/>
      <c r="J1047" s="3"/>
    </row>
    <row r="1048" spans="7:10" x14ac:dyDescent="0.2">
      <c r="G1048" s="3"/>
      <c r="H1048" s="3"/>
      <c r="I1048" s="3"/>
      <c r="J1048" s="3"/>
    </row>
    <row r="1049" spans="7:10" x14ac:dyDescent="0.2">
      <c r="G1049" s="3"/>
      <c r="H1049" s="3"/>
      <c r="I1049" s="3"/>
      <c r="J1049" s="3"/>
    </row>
    <row r="1050" spans="7:10" x14ac:dyDescent="0.2">
      <c r="G1050" s="3"/>
      <c r="H1050" s="3"/>
      <c r="I1050" s="3"/>
      <c r="J1050" s="3"/>
    </row>
    <row r="1051" spans="7:10" x14ac:dyDescent="0.2">
      <c r="G1051" s="3"/>
      <c r="H1051" s="3"/>
      <c r="I1051" s="3"/>
      <c r="J1051" s="3"/>
    </row>
    <row r="1052" spans="7:10" x14ac:dyDescent="0.2">
      <c r="G1052" s="3"/>
      <c r="H1052" s="3"/>
      <c r="I1052" s="3"/>
      <c r="J1052" s="3"/>
    </row>
    <row r="1053" spans="7:10" x14ac:dyDescent="0.2">
      <c r="G1053" s="3"/>
      <c r="H1053" s="3"/>
      <c r="I1053" s="3"/>
      <c r="J1053" s="3"/>
    </row>
    <row r="1054" spans="7:10" x14ac:dyDescent="0.2">
      <c r="G1054" s="3"/>
      <c r="H1054" s="3"/>
      <c r="I1054" s="3"/>
      <c r="J1054" s="3"/>
    </row>
    <row r="1055" spans="7:10" x14ac:dyDescent="0.2">
      <c r="G1055" s="3"/>
      <c r="H1055" s="3"/>
      <c r="I1055" s="3"/>
      <c r="J1055" s="3"/>
    </row>
    <row r="1056" spans="7:10" x14ac:dyDescent="0.2">
      <c r="G1056" s="3"/>
      <c r="H1056" s="3"/>
      <c r="I1056" s="3"/>
      <c r="J1056" s="3"/>
    </row>
    <row r="1057" spans="7:10" x14ac:dyDescent="0.2">
      <c r="G1057" s="3"/>
      <c r="H1057" s="3"/>
      <c r="I1057" s="3"/>
      <c r="J1057" s="3"/>
    </row>
    <row r="1058" spans="7:10" x14ac:dyDescent="0.2">
      <c r="G1058" s="3"/>
      <c r="H1058" s="3"/>
      <c r="I1058" s="3"/>
      <c r="J1058" s="3"/>
    </row>
    <row r="1059" spans="7:10" x14ac:dyDescent="0.2">
      <c r="G1059" s="3"/>
      <c r="H1059" s="3"/>
      <c r="I1059" s="3"/>
      <c r="J1059" s="3"/>
    </row>
    <row r="1060" spans="7:10" x14ac:dyDescent="0.2">
      <c r="G1060" s="3"/>
      <c r="H1060" s="3"/>
      <c r="I1060" s="3"/>
      <c r="J1060" s="3"/>
    </row>
    <row r="1061" spans="7:10" x14ac:dyDescent="0.2">
      <c r="G1061" s="3"/>
      <c r="H1061" s="3"/>
      <c r="I1061" s="3"/>
      <c r="J1061" s="3"/>
    </row>
    <row r="1062" spans="7:10" x14ac:dyDescent="0.2">
      <c r="G1062" s="3"/>
      <c r="H1062" s="3"/>
      <c r="I1062" s="3"/>
      <c r="J1062" s="3"/>
    </row>
    <row r="1063" spans="7:10" x14ac:dyDescent="0.2">
      <c r="G1063" s="3"/>
      <c r="H1063" s="3"/>
      <c r="I1063" s="3"/>
      <c r="J1063" s="3"/>
    </row>
    <row r="1064" spans="7:10" x14ac:dyDescent="0.2">
      <c r="G1064" s="3"/>
      <c r="H1064" s="3"/>
      <c r="I1064" s="3"/>
      <c r="J1064" s="3"/>
    </row>
    <row r="1065" spans="7:10" x14ac:dyDescent="0.2">
      <c r="G1065" s="3"/>
      <c r="H1065" s="3"/>
      <c r="I1065" s="3"/>
      <c r="J1065" s="3"/>
    </row>
    <row r="1066" spans="7:10" x14ac:dyDescent="0.2">
      <c r="G1066" s="3"/>
      <c r="H1066" s="3"/>
      <c r="I1066" s="3"/>
      <c r="J1066" s="3"/>
    </row>
    <row r="1067" spans="7:10" x14ac:dyDescent="0.2">
      <c r="G1067" s="3"/>
      <c r="H1067" s="3"/>
      <c r="I1067" s="3"/>
      <c r="J1067" s="3"/>
    </row>
    <row r="1068" spans="7:10" x14ac:dyDescent="0.2">
      <c r="G1068" s="3"/>
      <c r="H1068" s="3"/>
      <c r="I1068" s="3"/>
      <c r="J1068" s="3"/>
    </row>
    <row r="1069" spans="7:10" x14ac:dyDescent="0.2">
      <c r="G1069" s="3"/>
      <c r="H1069" s="3"/>
      <c r="I1069" s="3"/>
      <c r="J1069" s="3"/>
    </row>
    <row r="1070" spans="7:10" x14ac:dyDescent="0.2">
      <c r="G1070" s="3"/>
      <c r="H1070" s="3"/>
      <c r="I1070" s="3"/>
      <c r="J1070" s="3"/>
    </row>
    <row r="1071" spans="7:10" x14ac:dyDescent="0.2">
      <c r="G1071" s="3"/>
      <c r="H1071" s="3"/>
      <c r="I1071" s="3"/>
      <c r="J1071" s="3"/>
    </row>
    <row r="1072" spans="7:10" x14ac:dyDescent="0.2">
      <c r="G1072" s="3"/>
      <c r="H1072" s="3"/>
      <c r="I1072" s="3"/>
      <c r="J1072" s="3"/>
    </row>
    <row r="1073" spans="7:10" x14ac:dyDescent="0.2">
      <c r="G1073" s="3"/>
      <c r="H1073" s="3"/>
      <c r="I1073" s="3"/>
      <c r="J1073" s="3"/>
    </row>
    <row r="1074" spans="7:10" x14ac:dyDescent="0.2">
      <c r="G1074" s="3"/>
      <c r="H1074" s="3"/>
      <c r="I1074" s="3"/>
      <c r="J1074" s="3"/>
    </row>
    <row r="1075" spans="7:10" x14ac:dyDescent="0.2">
      <c r="G1075" s="3"/>
      <c r="H1075" s="3"/>
      <c r="I1075" s="3"/>
      <c r="J1075" s="3"/>
    </row>
    <row r="1076" spans="7:10" x14ac:dyDescent="0.2">
      <c r="G1076" s="3"/>
      <c r="H1076" s="3"/>
      <c r="I1076" s="3"/>
      <c r="J1076" s="3"/>
    </row>
    <row r="1077" spans="7:10" x14ac:dyDescent="0.2">
      <c r="G1077" s="3"/>
      <c r="H1077" s="3"/>
      <c r="I1077" s="3"/>
      <c r="J1077" s="3"/>
    </row>
    <row r="1078" spans="7:10" x14ac:dyDescent="0.2">
      <c r="G1078" s="3"/>
      <c r="H1078" s="3"/>
      <c r="I1078" s="3"/>
      <c r="J1078" s="3"/>
    </row>
    <row r="1079" spans="7:10" x14ac:dyDescent="0.2">
      <c r="G1079" s="3"/>
      <c r="H1079" s="3"/>
      <c r="I1079" s="3"/>
      <c r="J1079" s="3"/>
    </row>
    <row r="1080" spans="7:10" x14ac:dyDescent="0.2">
      <c r="G1080" s="3"/>
      <c r="H1080" s="3"/>
      <c r="I1080" s="3"/>
      <c r="J1080" s="3"/>
    </row>
    <row r="1081" spans="7:10" x14ac:dyDescent="0.2">
      <c r="G1081" s="3"/>
      <c r="H1081" s="3"/>
      <c r="I1081" s="3"/>
      <c r="J1081" s="3"/>
    </row>
    <row r="1082" spans="7:10" x14ac:dyDescent="0.2">
      <c r="G1082" s="3"/>
      <c r="H1082" s="3"/>
      <c r="I1082" s="3"/>
      <c r="J1082" s="3"/>
    </row>
    <row r="1083" spans="7:10" x14ac:dyDescent="0.2">
      <c r="G1083" s="3"/>
      <c r="H1083" s="3"/>
      <c r="I1083" s="3"/>
      <c r="J1083" s="3"/>
    </row>
    <row r="1084" spans="7:10" x14ac:dyDescent="0.2">
      <c r="G1084" s="3"/>
      <c r="H1084" s="3"/>
      <c r="I1084" s="3"/>
      <c r="J1084" s="3"/>
    </row>
    <row r="1085" spans="7:10" x14ac:dyDescent="0.2">
      <c r="G1085" s="3"/>
      <c r="H1085" s="3"/>
      <c r="I1085" s="3"/>
      <c r="J1085" s="3"/>
    </row>
    <row r="1086" spans="7:10" x14ac:dyDescent="0.2">
      <c r="G1086" s="3"/>
      <c r="H1086" s="3"/>
      <c r="I1086" s="3"/>
      <c r="J1086" s="3"/>
    </row>
    <row r="1087" spans="7:10" x14ac:dyDescent="0.2">
      <c r="G1087" s="3"/>
      <c r="H1087" s="3"/>
      <c r="I1087" s="3"/>
      <c r="J1087" s="3"/>
    </row>
    <row r="1088" spans="7:10" x14ac:dyDescent="0.2">
      <c r="G1088" s="3"/>
      <c r="H1088" s="3"/>
      <c r="I1088" s="3"/>
      <c r="J1088" s="3"/>
    </row>
    <row r="1089" spans="7:10" x14ac:dyDescent="0.2">
      <c r="G1089" s="3"/>
      <c r="H1089" s="3"/>
      <c r="I1089" s="3"/>
      <c r="J1089" s="3"/>
    </row>
    <row r="1090" spans="7:10" x14ac:dyDescent="0.2">
      <c r="G1090" s="3"/>
      <c r="H1090" s="3"/>
      <c r="I1090" s="3"/>
      <c r="J1090" s="3"/>
    </row>
    <row r="1091" spans="7:10" x14ac:dyDescent="0.2">
      <c r="G1091" s="3"/>
      <c r="H1091" s="3"/>
      <c r="I1091" s="3"/>
      <c r="J1091" s="3"/>
    </row>
    <row r="1092" spans="7:10" x14ac:dyDescent="0.2">
      <c r="G1092" s="3"/>
      <c r="H1092" s="3"/>
      <c r="I1092" s="3"/>
      <c r="J1092" s="3"/>
    </row>
    <row r="1093" spans="7:10" x14ac:dyDescent="0.2">
      <c r="G1093" s="3"/>
      <c r="H1093" s="3"/>
      <c r="I1093" s="3"/>
      <c r="J1093" s="3"/>
    </row>
    <row r="1094" spans="7:10" x14ac:dyDescent="0.2">
      <c r="G1094" s="3"/>
      <c r="H1094" s="3"/>
      <c r="I1094" s="3"/>
      <c r="J1094" s="3"/>
    </row>
    <row r="1095" spans="7:10" x14ac:dyDescent="0.2">
      <c r="G1095" s="3"/>
      <c r="H1095" s="3"/>
      <c r="I1095" s="3"/>
      <c r="J1095" s="3"/>
    </row>
    <row r="1096" spans="7:10" x14ac:dyDescent="0.2">
      <c r="G1096" s="3"/>
      <c r="H1096" s="3"/>
      <c r="I1096" s="3"/>
      <c r="J1096" s="3"/>
    </row>
    <row r="1097" spans="7:10" x14ac:dyDescent="0.2">
      <c r="G1097" s="3"/>
      <c r="H1097" s="3"/>
      <c r="I1097" s="3"/>
      <c r="J1097" s="3"/>
    </row>
    <row r="1098" spans="7:10" x14ac:dyDescent="0.2">
      <c r="G1098" s="3"/>
      <c r="H1098" s="3"/>
      <c r="I1098" s="3"/>
      <c r="J1098" s="3"/>
    </row>
    <row r="1099" spans="7:10" x14ac:dyDescent="0.2">
      <c r="G1099" s="3"/>
      <c r="H1099" s="3"/>
      <c r="I1099" s="3"/>
      <c r="J1099" s="3"/>
    </row>
    <row r="1100" spans="7:10" x14ac:dyDescent="0.2">
      <c r="G1100" s="3"/>
      <c r="H1100" s="3"/>
      <c r="I1100" s="3"/>
      <c r="J1100" s="3"/>
    </row>
    <row r="1101" spans="7:10" x14ac:dyDescent="0.2">
      <c r="G1101" s="3"/>
      <c r="H1101" s="3"/>
      <c r="I1101" s="3"/>
      <c r="J1101" s="3"/>
    </row>
    <row r="1102" spans="7:10" x14ac:dyDescent="0.2">
      <c r="G1102" s="3"/>
      <c r="H1102" s="3"/>
      <c r="I1102" s="3"/>
      <c r="J1102" s="3"/>
    </row>
    <row r="1103" spans="7:10" x14ac:dyDescent="0.2">
      <c r="G1103" s="3"/>
      <c r="H1103" s="3"/>
      <c r="I1103" s="3"/>
      <c r="J1103" s="3"/>
    </row>
    <row r="1104" spans="7:10" x14ac:dyDescent="0.2">
      <c r="G1104" s="3"/>
      <c r="H1104" s="3"/>
      <c r="I1104" s="3"/>
      <c r="J1104" s="3"/>
    </row>
    <row r="1105" spans="7:10" x14ac:dyDescent="0.2">
      <c r="G1105" s="3"/>
      <c r="H1105" s="3"/>
      <c r="I1105" s="3"/>
      <c r="J1105" s="3"/>
    </row>
    <row r="1106" spans="7:10" x14ac:dyDescent="0.2">
      <c r="G1106" s="3"/>
      <c r="H1106" s="3"/>
      <c r="I1106" s="3"/>
      <c r="J1106" s="3"/>
    </row>
    <row r="1107" spans="7:10" x14ac:dyDescent="0.2">
      <c r="G1107" s="3"/>
      <c r="H1107" s="3"/>
      <c r="I1107" s="3"/>
      <c r="J1107" s="3"/>
    </row>
    <row r="1108" spans="7:10" x14ac:dyDescent="0.2">
      <c r="G1108" s="3"/>
      <c r="H1108" s="3"/>
      <c r="I1108" s="3"/>
      <c r="J1108" s="3"/>
    </row>
    <row r="1109" spans="7:10" x14ac:dyDescent="0.2">
      <c r="G1109" s="3"/>
      <c r="H1109" s="3"/>
      <c r="I1109" s="3"/>
      <c r="J1109" s="3"/>
    </row>
    <row r="1110" spans="7:10" x14ac:dyDescent="0.2">
      <c r="G1110" s="3"/>
      <c r="H1110" s="3"/>
      <c r="I1110" s="3"/>
      <c r="J1110" s="3"/>
    </row>
    <row r="1111" spans="7:10" x14ac:dyDescent="0.2">
      <c r="G1111" s="3"/>
      <c r="H1111" s="3"/>
      <c r="I1111" s="3"/>
      <c r="J1111" s="3"/>
    </row>
    <row r="1112" spans="7:10" x14ac:dyDescent="0.2">
      <c r="G1112" s="3"/>
      <c r="H1112" s="3"/>
      <c r="I1112" s="3"/>
      <c r="J1112" s="3"/>
    </row>
    <row r="1113" spans="7:10" x14ac:dyDescent="0.2">
      <c r="G1113" s="3"/>
      <c r="H1113" s="3"/>
      <c r="I1113" s="3"/>
      <c r="J1113" s="3"/>
    </row>
    <row r="1114" spans="7:10" x14ac:dyDescent="0.2">
      <c r="G1114" s="3"/>
      <c r="H1114" s="3"/>
      <c r="I1114" s="3"/>
      <c r="J1114" s="3"/>
    </row>
    <row r="1115" spans="7:10" x14ac:dyDescent="0.2">
      <c r="G1115" s="3"/>
      <c r="H1115" s="3"/>
      <c r="I1115" s="3"/>
      <c r="J1115" s="3"/>
    </row>
    <row r="1116" spans="7:10" x14ac:dyDescent="0.2">
      <c r="G1116" s="3"/>
      <c r="H1116" s="3"/>
      <c r="I1116" s="3"/>
      <c r="J1116" s="3"/>
    </row>
    <row r="1117" spans="7:10" x14ac:dyDescent="0.2">
      <c r="G1117" s="3"/>
      <c r="H1117" s="3"/>
      <c r="I1117" s="3"/>
      <c r="J1117" s="3"/>
    </row>
    <row r="1118" spans="7:10" x14ac:dyDescent="0.2">
      <c r="G1118" s="3"/>
      <c r="H1118" s="3"/>
      <c r="I1118" s="3"/>
      <c r="J1118" s="3"/>
    </row>
    <row r="1119" spans="7:10" x14ac:dyDescent="0.2">
      <c r="G1119" s="3"/>
      <c r="H1119" s="3"/>
      <c r="I1119" s="3"/>
      <c r="J1119" s="3"/>
    </row>
    <row r="1120" spans="7:10" x14ac:dyDescent="0.2">
      <c r="G1120" s="3"/>
      <c r="H1120" s="3"/>
      <c r="I1120" s="3"/>
      <c r="J1120" s="3"/>
    </row>
    <row r="1121" spans="7:10" x14ac:dyDescent="0.2">
      <c r="G1121" s="3"/>
      <c r="H1121" s="3"/>
      <c r="I1121" s="3"/>
      <c r="J1121" s="3"/>
    </row>
    <row r="1122" spans="7:10" x14ac:dyDescent="0.2">
      <c r="G1122" s="3"/>
      <c r="H1122" s="3"/>
      <c r="I1122" s="3"/>
      <c r="J1122" s="3"/>
    </row>
    <row r="1123" spans="7:10" x14ac:dyDescent="0.2">
      <c r="G1123" s="3"/>
      <c r="H1123" s="3"/>
      <c r="I1123" s="3"/>
      <c r="J1123" s="3"/>
    </row>
    <row r="1124" spans="7:10" x14ac:dyDescent="0.2">
      <c r="G1124" s="3"/>
      <c r="H1124" s="3"/>
      <c r="I1124" s="3"/>
      <c r="J1124" s="3"/>
    </row>
    <row r="1125" spans="7:10" x14ac:dyDescent="0.2">
      <c r="G1125" s="3"/>
      <c r="H1125" s="3"/>
      <c r="I1125" s="3"/>
      <c r="J1125" s="3"/>
    </row>
    <row r="1126" spans="7:10" x14ac:dyDescent="0.2">
      <c r="G1126" s="3"/>
      <c r="H1126" s="3"/>
      <c r="I1126" s="3"/>
      <c r="J1126" s="3"/>
    </row>
    <row r="1127" spans="7:10" x14ac:dyDescent="0.2">
      <c r="G1127" s="3"/>
      <c r="H1127" s="3"/>
      <c r="I1127" s="3"/>
      <c r="J1127" s="3"/>
    </row>
    <row r="1128" spans="7:10" x14ac:dyDescent="0.2">
      <c r="G1128" s="3"/>
      <c r="H1128" s="3"/>
      <c r="I1128" s="3"/>
      <c r="J1128" s="3"/>
    </row>
    <row r="1129" spans="7:10" x14ac:dyDescent="0.2">
      <c r="G1129" s="3"/>
      <c r="H1129" s="3"/>
      <c r="I1129" s="3"/>
      <c r="J1129" s="3"/>
    </row>
    <row r="1130" spans="7:10" x14ac:dyDescent="0.2">
      <c r="G1130" s="3"/>
      <c r="H1130" s="3"/>
      <c r="I1130" s="3"/>
      <c r="J1130" s="3"/>
    </row>
    <row r="1131" spans="7:10" x14ac:dyDescent="0.2">
      <c r="G1131" s="3"/>
      <c r="H1131" s="3"/>
      <c r="I1131" s="3"/>
      <c r="J1131" s="3"/>
    </row>
    <row r="1132" spans="7:10" x14ac:dyDescent="0.2">
      <c r="G1132" s="3"/>
      <c r="H1132" s="3"/>
      <c r="I1132" s="3"/>
      <c r="J1132" s="3"/>
    </row>
    <row r="1133" spans="7:10" x14ac:dyDescent="0.2">
      <c r="G1133" s="3"/>
      <c r="H1133" s="3"/>
      <c r="I1133" s="3"/>
      <c r="J1133" s="3"/>
    </row>
    <row r="1134" spans="7:10" x14ac:dyDescent="0.2">
      <c r="G1134" s="3"/>
      <c r="H1134" s="3"/>
      <c r="I1134" s="3"/>
      <c r="J1134" s="3"/>
    </row>
    <row r="1135" spans="7:10" x14ac:dyDescent="0.2">
      <c r="G1135" s="3"/>
      <c r="H1135" s="3"/>
      <c r="I1135" s="3"/>
      <c r="J1135" s="3"/>
    </row>
    <row r="1136" spans="7:10" x14ac:dyDescent="0.2">
      <c r="G1136" s="3"/>
      <c r="H1136" s="3"/>
      <c r="I1136" s="3"/>
      <c r="J1136" s="3"/>
    </row>
    <row r="1137" spans="7:10" x14ac:dyDescent="0.2">
      <c r="G1137" s="3"/>
      <c r="H1137" s="3"/>
      <c r="I1137" s="3"/>
      <c r="J1137" s="3"/>
    </row>
    <row r="1138" spans="7:10" x14ac:dyDescent="0.2">
      <c r="G1138" s="3"/>
      <c r="H1138" s="3"/>
      <c r="I1138" s="3"/>
      <c r="J1138" s="3"/>
    </row>
    <row r="1139" spans="7:10" x14ac:dyDescent="0.2">
      <c r="G1139" s="3"/>
      <c r="H1139" s="3"/>
      <c r="I1139" s="3"/>
      <c r="J1139" s="3"/>
    </row>
    <row r="1140" spans="7:10" x14ac:dyDescent="0.2">
      <c r="G1140" s="3"/>
      <c r="H1140" s="3"/>
      <c r="I1140" s="3"/>
      <c r="J1140" s="3"/>
    </row>
    <row r="1141" spans="7:10" x14ac:dyDescent="0.2">
      <c r="G1141" s="3"/>
      <c r="H1141" s="3"/>
      <c r="I1141" s="3"/>
      <c r="J1141" s="3"/>
    </row>
    <row r="1142" spans="7:10" x14ac:dyDescent="0.2">
      <c r="G1142" s="3"/>
      <c r="H1142" s="3"/>
      <c r="I1142" s="3"/>
      <c r="J1142" s="3"/>
    </row>
    <row r="1143" spans="7:10" x14ac:dyDescent="0.2">
      <c r="G1143" s="3"/>
      <c r="H1143" s="3"/>
      <c r="I1143" s="3"/>
      <c r="J1143" s="3"/>
    </row>
    <row r="1144" spans="7:10" x14ac:dyDescent="0.2">
      <c r="G1144" s="3"/>
      <c r="H1144" s="3"/>
      <c r="I1144" s="3"/>
      <c r="J1144" s="3"/>
    </row>
    <row r="1145" spans="7:10" x14ac:dyDescent="0.2">
      <c r="G1145" s="3"/>
      <c r="H1145" s="3"/>
      <c r="I1145" s="3"/>
      <c r="J1145" s="3"/>
    </row>
    <row r="1146" spans="7:10" x14ac:dyDescent="0.2">
      <c r="G1146" s="3"/>
      <c r="H1146" s="3"/>
      <c r="I1146" s="3"/>
      <c r="J1146" s="3"/>
    </row>
    <row r="1147" spans="7:10" x14ac:dyDescent="0.2">
      <c r="G1147" s="3"/>
      <c r="H1147" s="3"/>
      <c r="I1147" s="3"/>
      <c r="J1147" s="3"/>
    </row>
    <row r="1148" spans="7:10" x14ac:dyDescent="0.2">
      <c r="G1148" s="3"/>
      <c r="H1148" s="3"/>
      <c r="I1148" s="3"/>
      <c r="J1148" s="3"/>
    </row>
    <row r="1149" spans="7:10" x14ac:dyDescent="0.2">
      <c r="G1149" s="3"/>
      <c r="H1149" s="3"/>
      <c r="I1149" s="3"/>
      <c r="J1149" s="3"/>
    </row>
    <row r="1150" spans="7:10" x14ac:dyDescent="0.2">
      <c r="G1150" s="3"/>
      <c r="H1150" s="3"/>
      <c r="I1150" s="3"/>
      <c r="J1150" s="3"/>
    </row>
    <row r="1151" spans="7:10" x14ac:dyDescent="0.2">
      <c r="G1151" s="3"/>
      <c r="H1151" s="3"/>
      <c r="I1151" s="3"/>
      <c r="J1151" s="3"/>
    </row>
    <row r="1152" spans="7:10" x14ac:dyDescent="0.2">
      <c r="G1152" s="3"/>
      <c r="H1152" s="3"/>
      <c r="I1152" s="3"/>
      <c r="J1152" s="3"/>
    </row>
    <row r="1153" spans="7:10" x14ac:dyDescent="0.2">
      <c r="G1153" s="3"/>
      <c r="H1153" s="3"/>
      <c r="I1153" s="3"/>
      <c r="J1153" s="3"/>
    </row>
    <row r="1154" spans="7:10" x14ac:dyDescent="0.2">
      <c r="G1154" s="3"/>
      <c r="H1154" s="3"/>
      <c r="I1154" s="3"/>
      <c r="J1154" s="3"/>
    </row>
    <row r="1155" spans="7:10" x14ac:dyDescent="0.2">
      <c r="G1155" s="3"/>
      <c r="H1155" s="3"/>
      <c r="I1155" s="3"/>
      <c r="J1155" s="3"/>
    </row>
    <row r="1156" spans="7:10" x14ac:dyDescent="0.2">
      <c r="G1156" s="3"/>
      <c r="H1156" s="3"/>
      <c r="I1156" s="3"/>
      <c r="J1156" s="3"/>
    </row>
    <row r="1157" spans="7:10" x14ac:dyDescent="0.2">
      <c r="G1157" s="3"/>
      <c r="H1157" s="3"/>
      <c r="I1157" s="3"/>
      <c r="J1157" s="3"/>
    </row>
    <row r="1158" spans="7:10" x14ac:dyDescent="0.2">
      <c r="G1158" s="3"/>
      <c r="H1158" s="3"/>
      <c r="I1158" s="3"/>
      <c r="J1158" s="3"/>
    </row>
    <row r="1159" spans="7:10" x14ac:dyDescent="0.2">
      <c r="G1159" s="3"/>
      <c r="H1159" s="3"/>
      <c r="I1159" s="3"/>
      <c r="J1159" s="3"/>
    </row>
    <row r="1160" spans="7:10" x14ac:dyDescent="0.2">
      <c r="G1160" s="3"/>
      <c r="H1160" s="3"/>
      <c r="I1160" s="3"/>
      <c r="J1160" s="3"/>
    </row>
    <row r="1161" spans="7:10" x14ac:dyDescent="0.2">
      <c r="G1161" s="3"/>
      <c r="H1161" s="3"/>
      <c r="I1161" s="3"/>
      <c r="J1161" s="3"/>
    </row>
    <row r="1162" spans="7:10" x14ac:dyDescent="0.2">
      <c r="G1162" s="3"/>
      <c r="H1162" s="3"/>
      <c r="I1162" s="3"/>
      <c r="J1162" s="3"/>
    </row>
    <row r="1163" spans="7:10" x14ac:dyDescent="0.2">
      <c r="G1163" s="3"/>
      <c r="H1163" s="3"/>
      <c r="I1163" s="3"/>
      <c r="J1163" s="3"/>
    </row>
    <row r="1164" spans="7:10" x14ac:dyDescent="0.2">
      <c r="G1164" s="3"/>
      <c r="H1164" s="3"/>
      <c r="I1164" s="3"/>
      <c r="J1164" s="3"/>
    </row>
    <row r="1165" spans="7:10" x14ac:dyDescent="0.2">
      <c r="G1165" s="3"/>
      <c r="H1165" s="3"/>
      <c r="I1165" s="3"/>
      <c r="J1165" s="3"/>
    </row>
    <row r="1166" spans="7:10" x14ac:dyDescent="0.2">
      <c r="G1166" s="3"/>
      <c r="H1166" s="3"/>
      <c r="I1166" s="3"/>
      <c r="J1166" s="3"/>
    </row>
    <row r="1167" spans="7:10" x14ac:dyDescent="0.2">
      <c r="G1167" s="3"/>
      <c r="H1167" s="3"/>
      <c r="I1167" s="3"/>
      <c r="J1167" s="3"/>
    </row>
    <row r="1168" spans="7:10" x14ac:dyDescent="0.2">
      <c r="G1168" s="3"/>
      <c r="H1168" s="3"/>
      <c r="I1168" s="3"/>
      <c r="J1168" s="3"/>
    </row>
    <row r="1169" spans="7:10" x14ac:dyDescent="0.2">
      <c r="G1169" s="3"/>
      <c r="H1169" s="3"/>
      <c r="I1169" s="3"/>
      <c r="J1169" s="3"/>
    </row>
    <row r="1170" spans="7:10" x14ac:dyDescent="0.2">
      <c r="G1170" s="3"/>
      <c r="H1170" s="3"/>
      <c r="I1170" s="3"/>
      <c r="J1170" s="3"/>
    </row>
    <row r="1171" spans="7:10" x14ac:dyDescent="0.2">
      <c r="G1171" s="3"/>
      <c r="H1171" s="3"/>
      <c r="I1171" s="3"/>
      <c r="J1171" s="3"/>
    </row>
    <row r="1172" spans="7:10" x14ac:dyDescent="0.2">
      <c r="G1172" s="3"/>
      <c r="H1172" s="3"/>
      <c r="I1172" s="3"/>
      <c r="J1172" s="3"/>
    </row>
    <row r="1173" spans="7:10" x14ac:dyDescent="0.2">
      <c r="G1173" s="3"/>
      <c r="H1173" s="3"/>
      <c r="I1173" s="3"/>
      <c r="J1173" s="3"/>
    </row>
    <row r="1174" spans="7:10" x14ac:dyDescent="0.2">
      <c r="G1174" s="3"/>
      <c r="H1174" s="3"/>
      <c r="I1174" s="3"/>
      <c r="J1174" s="3"/>
    </row>
    <row r="1175" spans="7:10" x14ac:dyDescent="0.2">
      <c r="G1175" s="3"/>
      <c r="H1175" s="3"/>
      <c r="I1175" s="3"/>
      <c r="J1175" s="3"/>
    </row>
    <row r="1176" spans="7:10" x14ac:dyDescent="0.2">
      <c r="G1176" s="3"/>
      <c r="H1176" s="3"/>
      <c r="I1176" s="3"/>
      <c r="J1176" s="3"/>
    </row>
    <row r="1177" spans="7:10" x14ac:dyDescent="0.2">
      <c r="G1177" s="3"/>
      <c r="H1177" s="3"/>
      <c r="I1177" s="3"/>
      <c r="J1177" s="3"/>
    </row>
    <row r="1178" spans="7:10" x14ac:dyDescent="0.2">
      <c r="G1178" s="3"/>
      <c r="H1178" s="3"/>
      <c r="I1178" s="3"/>
      <c r="J1178" s="3"/>
    </row>
    <row r="1179" spans="7:10" x14ac:dyDescent="0.2">
      <c r="G1179" s="3"/>
      <c r="H1179" s="3"/>
      <c r="I1179" s="3"/>
      <c r="J1179" s="3"/>
    </row>
    <row r="1180" spans="7:10" x14ac:dyDescent="0.2">
      <c r="G1180" s="3"/>
      <c r="H1180" s="3"/>
      <c r="I1180" s="3"/>
      <c r="J1180" s="3"/>
    </row>
    <row r="1181" spans="7:10" x14ac:dyDescent="0.2">
      <c r="G1181" s="3"/>
      <c r="H1181" s="3"/>
      <c r="I1181" s="3"/>
      <c r="J1181" s="3"/>
    </row>
    <row r="1182" spans="7:10" x14ac:dyDescent="0.2">
      <c r="G1182" s="3"/>
      <c r="H1182" s="3"/>
      <c r="I1182" s="3"/>
      <c r="J1182" s="3"/>
    </row>
    <row r="1183" spans="7:10" x14ac:dyDescent="0.2">
      <c r="G1183" s="3"/>
      <c r="H1183" s="3"/>
      <c r="I1183" s="3"/>
      <c r="J1183" s="3"/>
    </row>
    <row r="1184" spans="7:10" x14ac:dyDescent="0.2">
      <c r="G1184" s="3"/>
      <c r="H1184" s="3"/>
      <c r="I1184" s="3"/>
      <c r="J1184" s="3"/>
    </row>
    <row r="1185" spans="7:10" x14ac:dyDescent="0.2">
      <c r="G1185" s="3"/>
      <c r="H1185" s="3"/>
      <c r="I1185" s="3"/>
      <c r="J1185" s="3"/>
    </row>
    <row r="1186" spans="7:10" x14ac:dyDescent="0.2">
      <c r="G1186" s="3"/>
      <c r="H1186" s="3"/>
      <c r="I1186" s="3"/>
      <c r="J1186" s="3"/>
    </row>
    <row r="1187" spans="7:10" x14ac:dyDescent="0.2">
      <c r="G1187" s="3"/>
      <c r="H1187" s="3"/>
      <c r="I1187" s="3"/>
      <c r="J1187" s="3"/>
    </row>
    <row r="1188" spans="7:10" x14ac:dyDescent="0.2">
      <c r="G1188" s="3"/>
      <c r="H1188" s="3"/>
      <c r="I1188" s="3"/>
      <c r="J1188" s="3"/>
    </row>
    <row r="1189" spans="7:10" x14ac:dyDescent="0.2">
      <c r="G1189" s="3"/>
      <c r="H1189" s="3"/>
      <c r="I1189" s="3"/>
      <c r="J1189" s="3"/>
    </row>
    <row r="1190" spans="7:10" x14ac:dyDescent="0.2">
      <c r="G1190" s="3"/>
      <c r="H1190" s="3"/>
      <c r="I1190" s="3"/>
      <c r="J1190" s="3"/>
    </row>
    <row r="1191" spans="7:10" x14ac:dyDescent="0.2">
      <c r="G1191" s="3"/>
      <c r="H1191" s="3"/>
      <c r="I1191" s="3"/>
      <c r="J1191" s="3"/>
    </row>
    <row r="1192" spans="7:10" x14ac:dyDescent="0.2">
      <c r="G1192" s="3"/>
      <c r="H1192" s="3"/>
      <c r="I1192" s="3"/>
      <c r="J1192" s="3"/>
    </row>
    <row r="1193" spans="7:10" x14ac:dyDescent="0.2">
      <c r="G1193" s="3"/>
      <c r="H1193" s="3"/>
      <c r="I1193" s="3"/>
      <c r="J1193" s="3"/>
    </row>
    <row r="1194" spans="7:10" x14ac:dyDescent="0.2">
      <c r="G1194" s="3"/>
      <c r="H1194" s="3"/>
      <c r="I1194" s="3"/>
      <c r="J1194" s="3"/>
    </row>
    <row r="1195" spans="7:10" x14ac:dyDescent="0.2">
      <c r="G1195" s="3"/>
      <c r="H1195" s="3"/>
      <c r="I1195" s="3"/>
      <c r="J1195" s="3"/>
    </row>
    <row r="1196" spans="7:10" x14ac:dyDescent="0.2">
      <c r="G1196" s="3"/>
      <c r="H1196" s="3"/>
      <c r="I1196" s="3"/>
      <c r="J1196" s="3"/>
    </row>
    <row r="1197" spans="7:10" x14ac:dyDescent="0.2">
      <c r="G1197" s="3"/>
      <c r="H1197" s="3"/>
      <c r="I1197" s="3"/>
      <c r="J1197" s="3"/>
    </row>
    <row r="1198" spans="7:10" x14ac:dyDescent="0.2">
      <c r="G1198" s="3"/>
      <c r="H1198" s="3"/>
      <c r="I1198" s="3"/>
      <c r="J1198" s="3"/>
    </row>
    <row r="1199" spans="7:10" x14ac:dyDescent="0.2">
      <c r="G1199" s="3"/>
      <c r="H1199" s="3"/>
      <c r="I1199" s="3"/>
      <c r="J1199" s="3"/>
    </row>
    <row r="1200" spans="7:10" x14ac:dyDescent="0.2">
      <c r="G1200" s="3"/>
      <c r="H1200" s="3"/>
      <c r="I1200" s="3"/>
      <c r="J1200" s="3"/>
    </row>
    <row r="1201" spans="7:10" x14ac:dyDescent="0.2">
      <c r="G1201" s="3"/>
      <c r="H1201" s="3"/>
      <c r="I1201" s="3"/>
      <c r="J1201" s="3"/>
    </row>
    <row r="1202" spans="7:10" x14ac:dyDescent="0.2">
      <c r="G1202" s="3"/>
      <c r="H1202" s="3"/>
      <c r="I1202" s="3"/>
      <c r="J1202" s="3"/>
    </row>
    <row r="1203" spans="7:10" x14ac:dyDescent="0.2">
      <c r="G1203" s="3"/>
      <c r="H1203" s="3"/>
      <c r="I1203" s="3"/>
      <c r="J1203" s="3"/>
    </row>
    <row r="1204" spans="7:10" x14ac:dyDescent="0.2">
      <c r="G1204" s="3"/>
      <c r="H1204" s="3"/>
      <c r="I1204" s="3"/>
      <c r="J1204" s="3"/>
    </row>
    <row r="1205" spans="7:10" x14ac:dyDescent="0.2">
      <c r="G1205" s="3"/>
      <c r="H1205" s="3"/>
      <c r="I1205" s="3"/>
      <c r="J1205" s="3"/>
    </row>
    <row r="1206" spans="7:10" x14ac:dyDescent="0.2">
      <c r="G1206" s="3"/>
      <c r="H1206" s="3"/>
      <c r="I1206" s="3"/>
      <c r="J1206" s="3"/>
    </row>
    <row r="1207" spans="7:10" x14ac:dyDescent="0.2">
      <c r="G1207" s="3"/>
      <c r="H1207" s="3"/>
      <c r="I1207" s="3"/>
      <c r="J1207" s="3"/>
    </row>
    <row r="1208" spans="7:10" x14ac:dyDescent="0.2">
      <c r="G1208" s="3"/>
      <c r="H1208" s="3"/>
      <c r="I1208" s="3"/>
      <c r="J1208" s="3"/>
    </row>
    <row r="1209" spans="7:10" x14ac:dyDescent="0.2">
      <c r="G1209" s="3"/>
      <c r="H1209" s="3"/>
      <c r="I1209" s="3"/>
      <c r="J1209" s="3"/>
    </row>
    <row r="1210" spans="7:10" x14ac:dyDescent="0.2">
      <c r="G1210" s="3"/>
      <c r="H1210" s="3"/>
      <c r="I1210" s="3"/>
      <c r="J1210" s="3"/>
    </row>
    <row r="1211" spans="7:10" x14ac:dyDescent="0.2">
      <c r="G1211" s="3"/>
      <c r="H1211" s="3"/>
      <c r="I1211" s="3"/>
      <c r="J1211" s="3"/>
    </row>
    <row r="1212" spans="7:10" x14ac:dyDescent="0.2">
      <c r="G1212" s="3"/>
      <c r="H1212" s="3"/>
      <c r="I1212" s="3"/>
      <c r="J1212" s="3"/>
    </row>
    <row r="1213" spans="7:10" x14ac:dyDescent="0.2">
      <c r="G1213" s="3"/>
      <c r="H1213" s="3"/>
      <c r="I1213" s="3"/>
      <c r="J1213" s="3"/>
    </row>
    <row r="1214" spans="7:10" x14ac:dyDescent="0.2">
      <c r="G1214" s="3"/>
      <c r="H1214" s="3"/>
      <c r="I1214" s="3"/>
      <c r="J1214" s="3"/>
    </row>
    <row r="1215" spans="7:10" x14ac:dyDescent="0.2">
      <c r="G1215" s="3"/>
      <c r="H1215" s="3"/>
      <c r="I1215" s="3"/>
      <c r="J1215" s="3"/>
    </row>
    <row r="1216" spans="7:10" x14ac:dyDescent="0.2">
      <c r="G1216" s="3"/>
      <c r="H1216" s="3"/>
      <c r="I1216" s="3"/>
      <c r="J1216" s="3"/>
    </row>
    <row r="1217" spans="7:10" x14ac:dyDescent="0.2">
      <c r="G1217" s="3"/>
      <c r="H1217" s="3"/>
      <c r="I1217" s="3"/>
      <c r="J1217" s="3"/>
    </row>
    <row r="1218" spans="7:10" x14ac:dyDescent="0.2">
      <c r="G1218" s="3"/>
      <c r="H1218" s="3"/>
      <c r="I1218" s="3"/>
      <c r="J1218" s="3"/>
    </row>
    <row r="1219" spans="7:10" x14ac:dyDescent="0.2">
      <c r="G1219" s="3"/>
      <c r="H1219" s="3"/>
      <c r="I1219" s="3"/>
      <c r="J1219" s="3"/>
    </row>
    <row r="1220" spans="7:10" x14ac:dyDescent="0.2">
      <c r="G1220" s="3"/>
      <c r="H1220" s="3"/>
      <c r="I1220" s="3"/>
      <c r="J1220" s="3"/>
    </row>
    <row r="1221" spans="7:10" x14ac:dyDescent="0.2">
      <c r="G1221" s="3"/>
      <c r="H1221" s="3"/>
      <c r="I1221" s="3"/>
      <c r="J1221" s="3"/>
    </row>
    <row r="1222" spans="7:10" x14ac:dyDescent="0.2">
      <c r="G1222" s="3"/>
      <c r="H1222" s="3"/>
      <c r="I1222" s="3"/>
      <c r="J1222" s="3"/>
    </row>
    <row r="1223" spans="7:10" x14ac:dyDescent="0.2">
      <c r="G1223" s="3"/>
      <c r="H1223" s="3"/>
      <c r="I1223" s="3"/>
      <c r="J1223" s="3"/>
    </row>
    <row r="1224" spans="7:10" x14ac:dyDescent="0.2">
      <c r="G1224" s="3"/>
      <c r="H1224" s="3"/>
      <c r="I1224" s="3"/>
      <c r="J1224" s="3"/>
    </row>
    <row r="1225" spans="7:10" x14ac:dyDescent="0.2">
      <c r="G1225" s="3"/>
      <c r="H1225" s="3"/>
      <c r="I1225" s="3"/>
      <c r="J1225" s="3"/>
    </row>
    <row r="1226" spans="7:10" x14ac:dyDescent="0.2">
      <c r="G1226" s="3"/>
      <c r="H1226" s="3"/>
      <c r="I1226" s="3"/>
      <c r="J1226" s="3"/>
    </row>
    <row r="1227" spans="7:10" x14ac:dyDescent="0.2">
      <c r="G1227" s="3"/>
      <c r="H1227" s="3"/>
      <c r="I1227" s="3"/>
      <c r="J1227" s="3"/>
    </row>
    <row r="1228" spans="7:10" x14ac:dyDescent="0.2">
      <c r="G1228" s="3"/>
      <c r="H1228" s="3"/>
      <c r="I1228" s="3"/>
      <c r="J1228" s="3"/>
    </row>
    <row r="1229" spans="7:10" x14ac:dyDescent="0.2">
      <c r="G1229" s="3"/>
      <c r="H1229" s="3"/>
      <c r="I1229" s="3"/>
      <c r="J1229" s="3"/>
    </row>
    <row r="1230" spans="7:10" x14ac:dyDescent="0.2">
      <c r="G1230" s="3"/>
      <c r="H1230" s="3"/>
      <c r="I1230" s="3"/>
      <c r="J1230" s="3"/>
    </row>
    <row r="1231" spans="7:10" x14ac:dyDescent="0.2">
      <c r="G1231" s="3"/>
      <c r="H1231" s="3"/>
      <c r="I1231" s="3"/>
      <c r="J1231" s="3"/>
    </row>
    <row r="1232" spans="7:10" x14ac:dyDescent="0.2">
      <c r="G1232" s="3"/>
      <c r="H1232" s="3"/>
      <c r="I1232" s="3"/>
      <c r="J1232" s="3"/>
    </row>
    <row r="1233" spans="7:10" x14ac:dyDescent="0.2">
      <c r="G1233" s="3"/>
      <c r="H1233" s="3"/>
      <c r="I1233" s="3"/>
      <c r="J1233" s="3"/>
    </row>
    <row r="1234" spans="7:10" x14ac:dyDescent="0.2">
      <c r="G1234" s="3"/>
      <c r="H1234" s="3"/>
      <c r="I1234" s="3"/>
      <c r="J1234" s="3"/>
    </row>
    <row r="1235" spans="7:10" x14ac:dyDescent="0.2">
      <c r="G1235" s="3"/>
      <c r="H1235" s="3"/>
      <c r="I1235" s="3"/>
      <c r="J1235" s="3"/>
    </row>
    <row r="1236" spans="7:10" x14ac:dyDescent="0.2">
      <c r="G1236" s="3"/>
      <c r="H1236" s="3"/>
      <c r="I1236" s="3"/>
      <c r="J1236" s="3"/>
    </row>
    <row r="1237" spans="7:10" x14ac:dyDescent="0.2">
      <c r="G1237" s="3"/>
      <c r="H1237" s="3"/>
      <c r="I1237" s="3"/>
      <c r="J1237" s="3"/>
    </row>
    <row r="1238" spans="7:10" x14ac:dyDescent="0.2">
      <c r="G1238" s="3"/>
      <c r="H1238" s="3"/>
      <c r="I1238" s="3"/>
      <c r="J1238" s="3"/>
    </row>
    <row r="1239" spans="7:10" x14ac:dyDescent="0.2">
      <c r="G1239" s="3"/>
      <c r="H1239" s="3"/>
      <c r="I1239" s="3"/>
      <c r="J1239" s="3"/>
    </row>
    <row r="1240" spans="7:10" x14ac:dyDescent="0.2">
      <c r="G1240" s="3"/>
      <c r="H1240" s="3"/>
      <c r="I1240" s="3"/>
      <c r="J1240" s="3"/>
    </row>
    <row r="1241" spans="7:10" x14ac:dyDescent="0.2">
      <c r="G1241" s="3"/>
      <c r="H1241" s="3"/>
      <c r="I1241" s="3"/>
      <c r="J1241" s="3"/>
    </row>
    <row r="1242" spans="7:10" x14ac:dyDescent="0.2">
      <c r="G1242" s="3"/>
      <c r="H1242" s="3"/>
      <c r="I1242" s="3"/>
      <c r="J1242" s="3"/>
    </row>
    <row r="1243" spans="7:10" x14ac:dyDescent="0.2">
      <c r="G1243" s="3"/>
      <c r="H1243" s="3"/>
      <c r="I1243" s="3"/>
      <c r="J1243" s="3"/>
    </row>
    <row r="1244" spans="7:10" x14ac:dyDescent="0.2">
      <c r="G1244" s="3"/>
      <c r="H1244" s="3"/>
      <c r="I1244" s="3"/>
      <c r="J1244" s="3"/>
    </row>
    <row r="1245" spans="7:10" x14ac:dyDescent="0.2">
      <c r="G1245" s="3"/>
      <c r="H1245" s="3"/>
      <c r="I1245" s="3"/>
      <c r="J1245" s="3"/>
    </row>
    <row r="1246" spans="7:10" x14ac:dyDescent="0.2">
      <c r="G1246" s="3"/>
      <c r="H1246" s="3"/>
      <c r="I1246" s="3"/>
      <c r="J1246" s="3"/>
    </row>
    <row r="1247" spans="7:10" x14ac:dyDescent="0.2">
      <c r="G1247" s="3"/>
      <c r="H1247" s="3"/>
      <c r="I1247" s="3"/>
      <c r="J1247" s="3"/>
    </row>
    <row r="1248" spans="7:10" x14ac:dyDescent="0.2">
      <c r="G1248" s="3"/>
      <c r="H1248" s="3"/>
      <c r="I1248" s="3"/>
      <c r="J1248" s="3"/>
    </row>
    <row r="1249" spans="7:10" x14ac:dyDescent="0.2">
      <c r="G1249" s="3"/>
      <c r="H1249" s="3"/>
      <c r="I1249" s="3"/>
      <c r="J1249" s="3"/>
    </row>
    <row r="1250" spans="7:10" x14ac:dyDescent="0.2">
      <c r="G1250" s="3"/>
      <c r="H1250" s="3"/>
      <c r="I1250" s="3"/>
      <c r="J1250" s="3"/>
    </row>
    <row r="1251" spans="7:10" x14ac:dyDescent="0.2">
      <c r="G1251" s="3"/>
      <c r="H1251" s="3"/>
      <c r="I1251" s="3"/>
      <c r="J1251" s="3"/>
    </row>
    <row r="1252" spans="7:10" x14ac:dyDescent="0.2">
      <c r="G1252" s="3"/>
      <c r="H1252" s="3"/>
      <c r="I1252" s="3"/>
      <c r="J1252" s="3"/>
    </row>
    <row r="1253" spans="7:10" x14ac:dyDescent="0.2">
      <c r="G1253" s="3"/>
      <c r="H1253" s="3"/>
      <c r="I1253" s="3"/>
      <c r="J1253" s="3"/>
    </row>
    <row r="1254" spans="7:10" x14ac:dyDescent="0.2">
      <c r="G1254" s="3"/>
      <c r="H1254" s="3"/>
      <c r="I1254" s="3"/>
      <c r="J1254" s="3"/>
    </row>
    <row r="1255" spans="7:10" x14ac:dyDescent="0.2">
      <c r="G1255" s="3"/>
      <c r="H1255" s="3"/>
      <c r="I1255" s="3"/>
      <c r="J1255" s="3"/>
    </row>
    <row r="1256" spans="7:10" x14ac:dyDescent="0.2">
      <c r="G1256" s="3"/>
      <c r="H1256" s="3"/>
      <c r="I1256" s="3"/>
      <c r="J1256" s="3"/>
    </row>
    <row r="1257" spans="7:10" x14ac:dyDescent="0.2">
      <c r="G1257" s="3"/>
      <c r="H1257" s="3"/>
      <c r="I1257" s="3"/>
      <c r="J1257" s="3"/>
    </row>
    <row r="1258" spans="7:10" x14ac:dyDescent="0.2">
      <c r="G1258" s="3"/>
      <c r="H1258" s="3"/>
      <c r="I1258" s="3"/>
      <c r="J1258" s="3"/>
    </row>
    <row r="1259" spans="7:10" x14ac:dyDescent="0.2">
      <c r="G1259" s="3"/>
      <c r="H1259" s="3"/>
      <c r="I1259" s="3"/>
      <c r="J1259" s="3"/>
    </row>
    <row r="1260" spans="7:10" x14ac:dyDescent="0.2">
      <c r="G1260" s="3"/>
      <c r="H1260" s="3"/>
      <c r="I1260" s="3"/>
      <c r="J1260" s="3"/>
    </row>
    <row r="1261" spans="7:10" x14ac:dyDescent="0.2">
      <c r="G1261" s="3"/>
      <c r="H1261" s="3"/>
      <c r="I1261" s="3"/>
      <c r="J1261" s="3"/>
    </row>
    <row r="1262" spans="7:10" x14ac:dyDescent="0.2">
      <c r="G1262" s="3"/>
      <c r="H1262" s="3"/>
      <c r="I1262" s="3"/>
      <c r="J1262" s="3"/>
    </row>
    <row r="1263" spans="7:10" x14ac:dyDescent="0.2">
      <c r="G1263" s="3"/>
      <c r="H1263" s="3"/>
      <c r="I1263" s="3"/>
      <c r="J1263" s="3"/>
    </row>
    <row r="1264" spans="7:10" x14ac:dyDescent="0.2">
      <c r="G1264" s="3"/>
      <c r="H1264" s="3"/>
      <c r="I1264" s="3"/>
      <c r="J1264" s="3"/>
    </row>
    <row r="1265" spans="7:10" x14ac:dyDescent="0.2">
      <c r="G1265" s="3"/>
      <c r="H1265" s="3"/>
      <c r="I1265" s="3"/>
      <c r="J1265" s="3"/>
    </row>
    <row r="1266" spans="7:10" x14ac:dyDescent="0.2">
      <c r="G1266" s="3"/>
      <c r="H1266" s="3"/>
      <c r="I1266" s="3"/>
      <c r="J1266" s="3"/>
    </row>
    <row r="1267" spans="7:10" x14ac:dyDescent="0.2">
      <c r="G1267" s="3"/>
      <c r="H1267" s="3"/>
      <c r="I1267" s="3"/>
      <c r="J1267" s="3"/>
    </row>
    <row r="1268" spans="7:10" x14ac:dyDescent="0.2">
      <c r="G1268" s="3"/>
      <c r="H1268" s="3"/>
      <c r="I1268" s="3"/>
      <c r="J1268" s="3"/>
    </row>
    <row r="1269" spans="7:10" x14ac:dyDescent="0.2">
      <c r="G1269" s="3"/>
      <c r="H1269" s="3"/>
      <c r="I1269" s="3"/>
      <c r="J1269" s="3"/>
    </row>
    <row r="1270" spans="7:10" x14ac:dyDescent="0.2">
      <c r="G1270" s="3"/>
      <c r="H1270" s="3"/>
      <c r="I1270" s="3"/>
      <c r="J1270" s="3"/>
    </row>
    <row r="1271" spans="7:10" x14ac:dyDescent="0.2">
      <c r="G1271" s="3"/>
      <c r="H1271" s="3"/>
      <c r="I1271" s="3"/>
      <c r="J1271" s="3"/>
    </row>
    <row r="1272" spans="7:10" x14ac:dyDescent="0.2">
      <c r="G1272" s="3"/>
      <c r="H1272" s="3"/>
      <c r="I1272" s="3"/>
      <c r="J1272" s="3"/>
    </row>
    <row r="1273" spans="7:10" x14ac:dyDescent="0.2">
      <c r="G1273" s="3"/>
      <c r="H1273" s="3"/>
      <c r="I1273" s="3"/>
      <c r="J1273" s="3"/>
    </row>
    <row r="1274" spans="7:10" x14ac:dyDescent="0.2">
      <c r="G1274" s="3"/>
      <c r="H1274" s="3"/>
      <c r="I1274" s="3"/>
      <c r="J1274" s="3"/>
    </row>
    <row r="1275" spans="7:10" x14ac:dyDescent="0.2">
      <c r="G1275" s="3"/>
      <c r="H1275" s="3"/>
      <c r="I1275" s="3"/>
      <c r="J1275" s="3"/>
    </row>
    <row r="1276" spans="7:10" x14ac:dyDescent="0.2">
      <c r="G1276" s="3"/>
      <c r="H1276" s="3"/>
      <c r="I1276" s="3"/>
      <c r="J1276" s="3"/>
    </row>
    <row r="1277" spans="7:10" x14ac:dyDescent="0.2">
      <c r="G1277" s="3"/>
      <c r="H1277" s="3"/>
      <c r="I1277" s="3"/>
      <c r="J1277" s="3"/>
    </row>
    <row r="1278" spans="7:10" x14ac:dyDescent="0.2">
      <c r="G1278" s="3"/>
      <c r="H1278" s="3"/>
      <c r="I1278" s="3"/>
      <c r="J1278" s="3"/>
    </row>
    <row r="1279" spans="7:10" x14ac:dyDescent="0.2">
      <c r="G1279" s="3"/>
      <c r="H1279" s="3"/>
      <c r="I1279" s="3"/>
      <c r="J1279" s="3"/>
    </row>
    <row r="1280" spans="7:10" x14ac:dyDescent="0.2">
      <c r="G1280" s="3"/>
      <c r="H1280" s="3"/>
      <c r="I1280" s="3"/>
      <c r="J1280" s="3"/>
    </row>
    <row r="1281" spans="7:10" x14ac:dyDescent="0.2">
      <c r="G1281" s="3"/>
      <c r="H1281" s="3"/>
      <c r="I1281" s="3"/>
      <c r="J1281" s="3"/>
    </row>
    <row r="1282" spans="7:10" x14ac:dyDescent="0.2">
      <c r="G1282" s="3"/>
      <c r="H1282" s="3"/>
      <c r="I1282" s="3"/>
      <c r="J1282" s="3"/>
    </row>
    <row r="1283" spans="7:10" x14ac:dyDescent="0.2">
      <c r="G1283" s="3"/>
      <c r="H1283" s="3"/>
      <c r="I1283" s="3"/>
      <c r="J1283" s="3"/>
    </row>
    <row r="1284" spans="7:10" x14ac:dyDescent="0.2">
      <c r="G1284" s="3"/>
      <c r="H1284" s="3"/>
      <c r="I1284" s="3"/>
      <c r="J1284" s="3"/>
    </row>
    <row r="1285" spans="7:10" x14ac:dyDescent="0.2">
      <c r="G1285" s="3"/>
      <c r="H1285" s="3"/>
      <c r="I1285" s="3"/>
      <c r="J1285" s="3"/>
    </row>
    <row r="1286" spans="7:10" x14ac:dyDescent="0.2">
      <c r="G1286" s="3"/>
      <c r="H1286" s="3"/>
      <c r="I1286" s="3"/>
      <c r="J1286" s="3"/>
    </row>
    <row r="1287" spans="7:10" x14ac:dyDescent="0.2">
      <c r="G1287" s="3"/>
      <c r="H1287" s="3"/>
      <c r="I1287" s="3"/>
      <c r="J1287" s="3"/>
    </row>
    <row r="1288" spans="7:10" x14ac:dyDescent="0.2">
      <c r="G1288" s="3"/>
      <c r="H1288" s="3"/>
      <c r="I1288" s="3"/>
      <c r="J1288" s="3"/>
    </row>
    <row r="1289" spans="7:10" x14ac:dyDescent="0.2">
      <c r="G1289" s="3"/>
      <c r="H1289" s="3"/>
      <c r="I1289" s="3"/>
      <c r="J1289" s="3"/>
    </row>
    <row r="1290" spans="7:10" x14ac:dyDescent="0.2">
      <c r="G1290" s="3"/>
      <c r="H1290" s="3"/>
      <c r="I1290" s="3"/>
      <c r="J1290" s="3"/>
    </row>
    <row r="1291" spans="7:10" x14ac:dyDescent="0.2">
      <c r="G1291" s="3"/>
      <c r="H1291" s="3"/>
      <c r="I1291" s="3"/>
      <c r="J1291" s="3"/>
    </row>
    <row r="1292" spans="7:10" x14ac:dyDescent="0.2">
      <c r="G1292" s="3"/>
      <c r="H1292" s="3"/>
      <c r="I1292" s="3"/>
      <c r="J1292" s="3"/>
    </row>
    <row r="1293" spans="7:10" x14ac:dyDescent="0.2">
      <c r="G1293" s="3"/>
      <c r="H1293" s="3"/>
      <c r="I1293" s="3"/>
      <c r="J1293" s="3"/>
    </row>
    <row r="1294" spans="7:10" x14ac:dyDescent="0.2">
      <c r="G1294" s="3"/>
      <c r="H1294" s="3"/>
      <c r="I1294" s="3"/>
      <c r="J1294" s="3"/>
    </row>
    <row r="1295" spans="7:10" x14ac:dyDescent="0.2">
      <c r="G1295" s="3"/>
      <c r="H1295" s="3"/>
      <c r="I1295" s="3"/>
      <c r="J1295" s="3"/>
    </row>
    <row r="1296" spans="7:10" x14ac:dyDescent="0.2">
      <c r="G1296" s="3"/>
      <c r="H1296" s="3"/>
      <c r="I1296" s="3"/>
      <c r="J1296" s="3"/>
    </row>
    <row r="1297" spans="7:10" x14ac:dyDescent="0.2">
      <c r="G1297" s="3"/>
      <c r="H1297" s="3"/>
      <c r="I1297" s="3"/>
      <c r="J1297" s="3"/>
    </row>
    <row r="1298" spans="7:10" x14ac:dyDescent="0.2">
      <c r="G1298" s="3"/>
      <c r="H1298" s="3"/>
      <c r="I1298" s="3"/>
      <c r="J1298" s="3"/>
    </row>
    <row r="1299" spans="7:10" x14ac:dyDescent="0.2">
      <c r="G1299" s="3"/>
      <c r="H1299" s="3"/>
      <c r="I1299" s="3"/>
      <c r="J1299" s="3"/>
    </row>
    <row r="1300" spans="7:10" x14ac:dyDescent="0.2">
      <c r="G1300" s="3"/>
      <c r="H1300" s="3"/>
      <c r="I1300" s="3"/>
      <c r="J1300" s="3"/>
    </row>
    <row r="1301" spans="7:10" x14ac:dyDescent="0.2">
      <c r="G1301" s="3"/>
      <c r="H1301" s="3"/>
      <c r="I1301" s="3"/>
      <c r="J1301" s="3"/>
    </row>
    <row r="1302" spans="7:10" x14ac:dyDescent="0.2">
      <c r="G1302" s="3"/>
      <c r="H1302" s="3"/>
      <c r="I1302" s="3"/>
      <c r="J1302" s="3"/>
    </row>
    <row r="1303" spans="7:10" x14ac:dyDescent="0.2">
      <c r="G1303" s="3"/>
      <c r="H1303" s="3"/>
      <c r="I1303" s="3"/>
      <c r="J1303" s="3"/>
    </row>
    <row r="1304" spans="7:10" x14ac:dyDescent="0.2">
      <c r="G1304" s="3"/>
      <c r="H1304" s="3"/>
      <c r="I1304" s="3"/>
      <c r="J1304" s="3"/>
    </row>
    <row r="1305" spans="7:10" x14ac:dyDescent="0.2">
      <c r="G1305" s="3"/>
      <c r="H1305" s="3"/>
      <c r="I1305" s="3"/>
      <c r="J1305" s="3"/>
    </row>
    <row r="1306" spans="7:10" x14ac:dyDescent="0.2">
      <c r="G1306" s="3"/>
      <c r="H1306" s="3"/>
      <c r="I1306" s="3"/>
      <c r="J1306" s="3"/>
    </row>
    <row r="1307" spans="7:10" x14ac:dyDescent="0.2">
      <c r="G1307" s="3"/>
      <c r="H1307" s="3"/>
      <c r="I1307" s="3"/>
      <c r="J1307" s="3"/>
    </row>
  </sheetData>
  <autoFilter ref="C1:J189">
    <sortState ref="C2:J189">
      <sortCondition ref="F1:F189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76"/>
  <sheetViews>
    <sheetView workbookViewId="0">
      <selection activeCell="A203" sqref="A203"/>
    </sheetView>
  </sheetViews>
  <sheetFormatPr baseColWidth="10" defaultColWidth="9.109375" defaultRowHeight="10.199999999999999" x14ac:dyDescent="0.2"/>
  <cols>
    <col min="1" max="2" width="9.109375" style="2"/>
    <col min="3" max="3" width="12.33203125" style="2" customWidth="1"/>
    <col min="4" max="4" width="30.6640625" style="2" customWidth="1"/>
    <col min="5" max="5" width="13.88671875" style="2" customWidth="1"/>
    <col min="6" max="6" width="13.44140625" style="2" customWidth="1"/>
    <col min="7" max="13" width="9.109375" style="2"/>
    <col min="14" max="14" width="29.6640625" style="2" customWidth="1"/>
    <col min="15" max="16384" width="9.109375" style="2"/>
  </cols>
  <sheetData>
    <row r="1" spans="2:11" ht="20.399999999999999" x14ac:dyDescent="0.2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2:11" x14ac:dyDescent="0.2">
      <c r="B2" s="2">
        <v>1</v>
      </c>
      <c r="C2" s="6" t="s">
        <v>120</v>
      </c>
      <c r="D2" s="6" t="s">
        <v>121</v>
      </c>
      <c r="E2" s="6">
        <v>1408</v>
      </c>
      <c r="F2" s="8">
        <v>42917</v>
      </c>
      <c r="G2" s="9">
        <v>155</v>
      </c>
      <c r="H2" s="9">
        <f>G2*0.21</f>
        <v>32.549999999999997</v>
      </c>
      <c r="I2" s="9">
        <f t="shared" ref="I2:I33" si="0">G2+H2</f>
        <v>187.55</v>
      </c>
      <c r="J2" s="9"/>
      <c r="K2" s="6"/>
    </row>
    <row r="3" spans="2:11" x14ac:dyDescent="0.2">
      <c r="B3" s="2">
        <v>2</v>
      </c>
      <c r="C3" s="6" t="s">
        <v>38</v>
      </c>
      <c r="D3" s="6" t="s">
        <v>39</v>
      </c>
      <c r="E3" s="6">
        <v>385</v>
      </c>
      <c r="F3" s="8">
        <v>42917</v>
      </c>
      <c r="G3" s="9">
        <v>15</v>
      </c>
      <c r="H3" s="9">
        <f>G3*0.21</f>
        <v>3.15</v>
      </c>
      <c r="I3" s="9">
        <f t="shared" si="0"/>
        <v>18.149999999999999</v>
      </c>
      <c r="J3" s="9"/>
      <c r="K3" s="6"/>
    </row>
    <row r="4" spans="2:11" x14ac:dyDescent="0.2">
      <c r="B4" s="2">
        <v>3</v>
      </c>
      <c r="C4" s="6" t="s">
        <v>38</v>
      </c>
      <c r="D4" s="6" t="s">
        <v>39</v>
      </c>
      <c r="E4" s="6">
        <v>450</v>
      </c>
      <c r="F4" s="8">
        <v>42917</v>
      </c>
      <c r="G4" s="9">
        <v>15</v>
      </c>
      <c r="H4" s="9">
        <f>G4*0.21</f>
        <v>3.15</v>
      </c>
      <c r="I4" s="9">
        <f t="shared" si="0"/>
        <v>18.149999999999999</v>
      </c>
      <c r="J4" s="9"/>
      <c r="K4" s="6"/>
    </row>
    <row r="5" spans="2:11" x14ac:dyDescent="0.2">
      <c r="B5" s="2">
        <v>4</v>
      </c>
      <c r="C5" s="6" t="s">
        <v>104</v>
      </c>
      <c r="D5" s="6" t="s">
        <v>103</v>
      </c>
      <c r="E5" s="6">
        <v>1024</v>
      </c>
      <c r="F5" s="8">
        <v>42917</v>
      </c>
      <c r="G5" s="9">
        <v>2.0699999999999998</v>
      </c>
      <c r="H5" s="9">
        <f>G5*0.21</f>
        <v>0.43469999999999998</v>
      </c>
      <c r="I5" s="9">
        <f t="shared" si="0"/>
        <v>2.5046999999999997</v>
      </c>
      <c r="J5" s="9"/>
      <c r="K5" s="6"/>
    </row>
    <row r="6" spans="2:11" x14ac:dyDescent="0.2">
      <c r="B6" s="2">
        <v>5</v>
      </c>
      <c r="C6" s="6" t="s">
        <v>53</v>
      </c>
      <c r="D6" s="6" t="s">
        <v>54</v>
      </c>
      <c r="E6" s="6" t="s">
        <v>369</v>
      </c>
      <c r="F6" s="8">
        <v>42918</v>
      </c>
      <c r="G6" s="9">
        <v>1637.29</v>
      </c>
      <c r="H6" s="9">
        <f>G6*0.21</f>
        <v>343.83089999999999</v>
      </c>
      <c r="I6" s="9">
        <f t="shared" si="0"/>
        <v>1981.1208999999999</v>
      </c>
      <c r="J6" s="9"/>
      <c r="K6" s="6"/>
    </row>
    <row r="7" spans="2:11" x14ac:dyDescent="0.2">
      <c r="B7" s="2">
        <v>6</v>
      </c>
      <c r="C7" s="6" t="s">
        <v>564</v>
      </c>
      <c r="D7" s="6" t="s">
        <v>565</v>
      </c>
      <c r="E7" s="6" t="s">
        <v>566</v>
      </c>
      <c r="F7" s="8">
        <v>42918</v>
      </c>
      <c r="G7" s="9">
        <v>950</v>
      </c>
      <c r="H7" s="9"/>
      <c r="I7" s="9">
        <f t="shared" si="0"/>
        <v>950</v>
      </c>
      <c r="J7" s="9">
        <v>142.5</v>
      </c>
      <c r="K7" s="6"/>
    </row>
    <row r="8" spans="2:11" x14ac:dyDescent="0.2">
      <c r="B8" s="2">
        <v>7</v>
      </c>
      <c r="C8" s="6" t="s">
        <v>569</v>
      </c>
      <c r="D8" s="6" t="s">
        <v>570</v>
      </c>
      <c r="E8" s="6">
        <v>97</v>
      </c>
      <c r="F8" s="8">
        <v>42918</v>
      </c>
      <c r="G8" s="9">
        <v>502.73</v>
      </c>
      <c r="H8" s="9">
        <f>G8*0.1</f>
        <v>50.273000000000003</v>
      </c>
      <c r="I8" s="9">
        <f t="shared" si="0"/>
        <v>553.00300000000004</v>
      </c>
      <c r="J8" s="9"/>
      <c r="K8" s="6"/>
    </row>
    <row r="9" spans="2:11" x14ac:dyDescent="0.2">
      <c r="B9" s="2">
        <v>8</v>
      </c>
      <c r="C9" s="6" t="s">
        <v>569</v>
      </c>
      <c r="D9" s="6" t="s">
        <v>570</v>
      </c>
      <c r="E9" s="6" t="s">
        <v>581</v>
      </c>
      <c r="F9" s="8">
        <v>42918</v>
      </c>
      <c r="G9" s="9">
        <v>1789.09</v>
      </c>
      <c r="H9" s="9">
        <f>G9*0.1</f>
        <v>178.90899999999999</v>
      </c>
      <c r="I9" s="9">
        <f t="shared" si="0"/>
        <v>1967.9989999999998</v>
      </c>
      <c r="J9" s="9"/>
      <c r="K9" s="6"/>
    </row>
    <row r="10" spans="2:11" x14ac:dyDescent="0.2">
      <c r="B10" s="2">
        <v>9</v>
      </c>
      <c r="C10" s="6" t="s">
        <v>43</v>
      </c>
      <c r="D10" s="6" t="s">
        <v>44</v>
      </c>
      <c r="E10" s="6" t="s">
        <v>371</v>
      </c>
      <c r="F10" s="8">
        <v>42919</v>
      </c>
      <c r="G10" s="9">
        <v>98.93</v>
      </c>
      <c r="H10" s="9">
        <f>G10*0.1</f>
        <v>9.8930000000000007</v>
      </c>
      <c r="I10" s="9">
        <f t="shared" si="0"/>
        <v>108.82300000000001</v>
      </c>
      <c r="J10" s="9"/>
      <c r="K10" s="6"/>
    </row>
    <row r="11" spans="2:11" x14ac:dyDescent="0.2">
      <c r="B11" s="2">
        <v>10</v>
      </c>
      <c r="C11" s="6" t="s">
        <v>374</v>
      </c>
      <c r="D11" s="6" t="s">
        <v>375</v>
      </c>
      <c r="E11" s="6">
        <v>2017009395</v>
      </c>
      <c r="F11" s="8">
        <v>42919</v>
      </c>
      <c r="G11" s="9">
        <v>1346.08</v>
      </c>
      <c r="H11" s="9">
        <f>G11*0.21</f>
        <v>282.67679999999996</v>
      </c>
      <c r="I11" s="9">
        <f t="shared" si="0"/>
        <v>1628.7567999999999</v>
      </c>
      <c r="J11" s="9"/>
      <c r="K11" s="6"/>
    </row>
    <row r="12" spans="2:11" x14ac:dyDescent="0.2">
      <c r="B12" s="2">
        <v>11</v>
      </c>
      <c r="C12" s="6" t="s">
        <v>79</v>
      </c>
      <c r="D12" s="6" t="s">
        <v>80</v>
      </c>
      <c r="E12" s="7" t="s">
        <v>370</v>
      </c>
      <c r="F12" s="8">
        <v>42920</v>
      </c>
      <c r="G12" s="9">
        <v>15.88</v>
      </c>
      <c r="H12" s="9">
        <v>0.6</v>
      </c>
      <c r="I12" s="9">
        <f t="shared" si="0"/>
        <v>16.48</v>
      </c>
      <c r="J12" s="9"/>
      <c r="K12" s="6"/>
    </row>
    <row r="13" spans="2:11" x14ac:dyDescent="0.2">
      <c r="B13" s="2">
        <v>12</v>
      </c>
      <c r="C13" s="6" t="s">
        <v>520</v>
      </c>
      <c r="D13" s="6" t="s">
        <v>521</v>
      </c>
      <c r="E13" s="6" t="s">
        <v>522</v>
      </c>
      <c r="F13" s="8">
        <v>42920</v>
      </c>
      <c r="G13" s="9">
        <v>560</v>
      </c>
      <c r="H13" s="9">
        <f>G13*0.21</f>
        <v>117.6</v>
      </c>
      <c r="I13" s="9">
        <f t="shared" si="0"/>
        <v>677.6</v>
      </c>
      <c r="J13" s="9"/>
      <c r="K13" s="6"/>
    </row>
    <row r="14" spans="2:11" x14ac:dyDescent="0.2">
      <c r="B14" s="2">
        <v>13</v>
      </c>
      <c r="C14" s="6" t="s">
        <v>553</v>
      </c>
      <c r="D14" s="6" t="s">
        <v>554</v>
      </c>
      <c r="E14" s="6">
        <v>153</v>
      </c>
      <c r="F14" s="8">
        <v>42920</v>
      </c>
      <c r="G14" s="9">
        <v>590</v>
      </c>
      <c r="H14" s="9">
        <f>G14*0.21</f>
        <v>123.89999999999999</v>
      </c>
      <c r="I14" s="9">
        <f t="shared" si="0"/>
        <v>713.9</v>
      </c>
      <c r="J14" s="9"/>
      <c r="K14" s="6"/>
    </row>
    <row r="15" spans="2:11" x14ac:dyDescent="0.2">
      <c r="B15" s="2">
        <v>14</v>
      </c>
      <c r="C15" s="6" t="s">
        <v>574</v>
      </c>
      <c r="D15" s="6" t="s">
        <v>575</v>
      </c>
      <c r="E15" s="6" t="s">
        <v>587</v>
      </c>
      <c r="F15" s="8">
        <v>42920</v>
      </c>
      <c r="G15" s="9">
        <v>300.95999999999998</v>
      </c>
      <c r="H15" s="9"/>
      <c r="I15" s="9">
        <f t="shared" si="0"/>
        <v>300.95999999999998</v>
      </c>
      <c r="J15" s="9"/>
      <c r="K15" s="6"/>
    </row>
    <row r="16" spans="2:11" x14ac:dyDescent="0.2">
      <c r="B16" s="2">
        <v>15</v>
      </c>
      <c r="C16" s="6" t="s">
        <v>536</v>
      </c>
      <c r="D16" s="6" t="s">
        <v>537</v>
      </c>
      <c r="E16" s="6" t="s">
        <v>580</v>
      </c>
      <c r="F16" s="8">
        <v>42920</v>
      </c>
      <c r="G16" s="9">
        <v>520.66999999999996</v>
      </c>
      <c r="H16" s="9">
        <f>G16*0.1</f>
        <v>52.067</v>
      </c>
      <c r="I16" s="9">
        <f t="shared" si="0"/>
        <v>572.73699999999997</v>
      </c>
      <c r="J16" s="9"/>
      <c r="K16" s="6"/>
    </row>
    <row r="17" spans="2:11" x14ac:dyDescent="0.2">
      <c r="B17" s="2">
        <v>16</v>
      </c>
      <c r="C17" s="6" t="s">
        <v>374</v>
      </c>
      <c r="D17" s="6" t="s">
        <v>375</v>
      </c>
      <c r="E17" s="6">
        <v>2017801358</v>
      </c>
      <c r="F17" s="8">
        <v>42921</v>
      </c>
      <c r="G17" s="9">
        <v>-102.5</v>
      </c>
      <c r="H17" s="9">
        <f t="shared" ref="H17:H26" si="1">G17*0.21</f>
        <v>-21.524999999999999</v>
      </c>
      <c r="I17" s="9">
        <f t="shared" si="0"/>
        <v>-124.02500000000001</v>
      </c>
      <c r="J17" s="9"/>
      <c r="K17" s="6"/>
    </row>
    <row r="18" spans="2:11" x14ac:dyDescent="0.2">
      <c r="B18" s="2">
        <v>17</v>
      </c>
      <c r="C18" s="6" t="s">
        <v>374</v>
      </c>
      <c r="D18" s="6" t="s">
        <v>375</v>
      </c>
      <c r="E18" s="6">
        <v>2017009489</v>
      </c>
      <c r="F18" s="8">
        <v>42921</v>
      </c>
      <c r="G18" s="9">
        <v>200.03</v>
      </c>
      <c r="H18" s="9">
        <f t="shared" si="1"/>
        <v>42.006299999999996</v>
      </c>
      <c r="I18" s="9">
        <f t="shared" si="0"/>
        <v>242.03629999999998</v>
      </c>
      <c r="J18" s="9"/>
      <c r="K18" s="6"/>
    </row>
    <row r="19" spans="2:11" x14ac:dyDescent="0.2">
      <c r="B19" s="2">
        <v>18</v>
      </c>
      <c r="C19" s="6" t="s">
        <v>374</v>
      </c>
      <c r="D19" s="6" t="s">
        <v>375</v>
      </c>
      <c r="E19" s="6">
        <v>2017009514</v>
      </c>
      <c r="F19" s="8">
        <v>42921</v>
      </c>
      <c r="G19" s="9">
        <v>130.05000000000001</v>
      </c>
      <c r="H19" s="9">
        <f t="shared" si="1"/>
        <v>27.310500000000001</v>
      </c>
      <c r="I19" s="9">
        <f t="shared" si="0"/>
        <v>157.3605</v>
      </c>
      <c r="J19" s="9"/>
      <c r="K19" s="6"/>
    </row>
    <row r="20" spans="2:11" x14ac:dyDescent="0.2">
      <c r="B20" s="2">
        <v>19</v>
      </c>
      <c r="C20" s="6" t="s">
        <v>374</v>
      </c>
      <c r="D20" s="6" t="s">
        <v>375</v>
      </c>
      <c r="E20" s="6">
        <v>2017801361</v>
      </c>
      <c r="F20" s="8">
        <v>42921</v>
      </c>
      <c r="G20" s="9">
        <v>-122.66</v>
      </c>
      <c r="H20" s="9">
        <f t="shared" si="1"/>
        <v>-25.758599999999998</v>
      </c>
      <c r="I20" s="9">
        <f t="shared" si="0"/>
        <v>-148.4186</v>
      </c>
      <c r="J20" s="9"/>
      <c r="K20" s="6"/>
    </row>
    <row r="21" spans="2:11" x14ac:dyDescent="0.2">
      <c r="B21" s="2">
        <v>20</v>
      </c>
      <c r="C21" s="6" t="s">
        <v>24</v>
      </c>
      <c r="D21" s="6" t="s">
        <v>25</v>
      </c>
      <c r="E21" s="6">
        <v>18262</v>
      </c>
      <c r="F21" s="8">
        <v>42921</v>
      </c>
      <c r="G21" s="9">
        <v>59.99</v>
      </c>
      <c r="H21" s="9">
        <f t="shared" si="1"/>
        <v>12.597899999999999</v>
      </c>
      <c r="I21" s="9">
        <f t="shared" si="0"/>
        <v>72.587900000000005</v>
      </c>
      <c r="J21" s="9"/>
      <c r="K21" s="6"/>
    </row>
    <row r="22" spans="2:11" x14ac:dyDescent="0.2">
      <c r="B22" s="2">
        <v>21</v>
      </c>
      <c r="C22" s="6" t="s">
        <v>523</v>
      </c>
      <c r="D22" s="6" t="s">
        <v>524</v>
      </c>
      <c r="E22" s="6">
        <v>1816</v>
      </c>
      <c r="F22" s="8">
        <v>42921</v>
      </c>
      <c r="G22" s="9">
        <v>619.83000000000004</v>
      </c>
      <c r="H22" s="9">
        <f t="shared" si="1"/>
        <v>130.1643</v>
      </c>
      <c r="I22" s="9">
        <f t="shared" si="0"/>
        <v>749.99430000000007</v>
      </c>
      <c r="J22" s="9"/>
      <c r="K22" s="6"/>
    </row>
    <row r="23" spans="2:11" x14ac:dyDescent="0.2">
      <c r="B23" s="2">
        <v>22</v>
      </c>
      <c r="C23" s="6" t="s">
        <v>523</v>
      </c>
      <c r="D23" s="6" t="s">
        <v>524</v>
      </c>
      <c r="E23" s="6">
        <v>1818</v>
      </c>
      <c r="F23" s="8">
        <v>42921</v>
      </c>
      <c r="G23" s="9">
        <v>619.83000000000004</v>
      </c>
      <c r="H23" s="9">
        <f t="shared" si="1"/>
        <v>130.1643</v>
      </c>
      <c r="I23" s="9">
        <f t="shared" si="0"/>
        <v>749.99430000000007</v>
      </c>
      <c r="J23" s="9"/>
      <c r="K23" s="6"/>
    </row>
    <row r="24" spans="2:11" x14ac:dyDescent="0.2">
      <c r="B24" s="2">
        <v>23</v>
      </c>
      <c r="C24" s="6" t="s">
        <v>523</v>
      </c>
      <c r="D24" s="6" t="s">
        <v>524</v>
      </c>
      <c r="E24" s="6">
        <v>1817</v>
      </c>
      <c r="F24" s="8">
        <v>42921</v>
      </c>
      <c r="G24" s="9">
        <v>619.83000000000004</v>
      </c>
      <c r="H24" s="9">
        <f t="shared" si="1"/>
        <v>130.1643</v>
      </c>
      <c r="I24" s="9">
        <f t="shared" si="0"/>
        <v>749.99430000000007</v>
      </c>
      <c r="J24" s="9"/>
      <c r="K24" s="6"/>
    </row>
    <row r="25" spans="2:11" x14ac:dyDescent="0.2">
      <c r="B25" s="2">
        <v>24</v>
      </c>
      <c r="C25" s="6" t="s">
        <v>523</v>
      </c>
      <c r="D25" s="6" t="s">
        <v>524</v>
      </c>
      <c r="E25" s="6">
        <v>1819</v>
      </c>
      <c r="F25" s="8">
        <v>42921</v>
      </c>
      <c r="G25" s="9">
        <v>619.83000000000004</v>
      </c>
      <c r="H25" s="9">
        <f t="shared" si="1"/>
        <v>130.1643</v>
      </c>
      <c r="I25" s="9">
        <f t="shared" si="0"/>
        <v>749.99430000000007</v>
      </c>
      <c r="J25" s="9"/>
      <c r="K25" s="6"/>
    </row>
    <row r="26" spans="2:11" x14ac:dyDescent="0.2">
      <c r="B26" s="2">
        <v>25</v>
      </c>
      <c r="C26" s="6" t="s">
        <v>520</v>
      </c>
      <c r="D26" s="6" t="s">
        <v>521</v>
      </c>
      <c r="E26" s="6" t="s">
        <v>552</v>
      </c>
      <c r="F26" s="8">
        <v>42922</v>
      </c>
      <c r="G26" s="9">
        <v>750</v>
      </c>
      <c r="H26" s="9">
        <f t="shared" si="1"/>
        <v>157.5</v>
      </c>
      <c r="I26" s="9">
        <f t="shared" si="0"/>
        <v>907.5</v>
      </c>
      <c r="J26" s="9"/>
      <c r="K26" s="6"/>
    </row>
    <row r="27" spans="2:11" x14ac:dyDescent="0.2">
      <c r="B27" s="2">
        <v>26</v>
      </c>
      <c r="C27" s="6" t="s">
        <v>430</v>
      </c>
      <c r="D27" s="6" t="s">
        <v>431</v>
      </c>
      <c r="E27" s="6">
        <v>15</v>
      </c>
      <c r="F27" s="8">
        <v>42922</v>
      </c>
      <c r="G27" s="9">
        <v>900</v>
      </c>
      <c r="H27" s="9"/>
      <c r="I27" s="9">
        <f t="shared" si="0"/>
        <v>900</v>
      </c>
      <c r="J27" s="9"/>
      <c r="K27" s="6"/>
    </row>
    <row r="28" spans="2:11" x14ac:dyDescent="0.2">
      <c r="B28" s="2">
        <v>27</v>
      </c>
      <c r="C28" s="6" t="s">
        <v>384</v>
      </c>
      <c r="D28" s="6" t="s">
        <v>385</v>
      </c>
      <c r="E28" s="6">
        <v>3045353</v>
      </c>
      <c r="F28" s="8">
        <v>42923</v>
      </c>
      <c r="G28" s="9">
        <v>11977</v>
      </c>
      <c r="H28" s="9">
        <f>G28*0.21</f>
        <v>2515.17</v>
      </c>
      <c r="I28" s="9">
        <f t="shared" si="0"/>
        <v>14492.17</v>
      </c>
      <c r="J28" s="9"/>
      <c r="K28" s="6"/>
    </row>
    <row r="29" spans="2:11" x14ac:dyDescent="0.2">
      <c r="B29" s="2">
        <v>28</v>
      </c>
      <c r="C29" s="6" t="s">
        <v>124</v>
      </c>
      <c r="D29" s="6" t="s">
        <v>125</v>
      </c>
      <c r="E29" s="6">
        <v>5160</v>
      </c>
      <c r="F29" s="8">
        <v>42923</v>
      </c>
      <c r="G29" s="9">
        <v>1.85</v>
      </c>
      <c r="H29" s="9">
        <f>G29*0.21</f>
        <v>0.38850000000000001</v>
      </c>
      <c r="I29" s="9">
        <f t="shared" si="0"/>
        <v>2.2385000000000002</v>
      </c>
      <c r="J29" s="9"/>
      <c r="K29" s="6"/>
    </row>
    <row r="30" spans="2:11" x14ac:dyDescent="0.2">
      <c r="B30" s="2">
        <v>29</v>
      </c>
      <c r="C30" s="6" t="s">
        <v>388</v>
      </c>
      <c r="D30" s="6" t="s">
        <v>389</v>
      </c>
      <c r="E30" s="6" t="s">
        <v>390</v>
      </c>
      <c r="F30" s="8">
        <v>42923</v>
      </c>
      <c r="G30" s="9">
        <v>510</v>
      </c>
      <c r="H30" s="9">
        <f>G30*0.21</f>
        <v>107.1</v>
      </c>
      <c r="I30" s="9">
        <f t="shared" si="0"/>
        <v>617.1</v>
      </c>
      <c r="J30" s="9"/>
      <c r="K30" s="6"/>
    </row>
    <row r="31" spans="2:11" x14ac:dyDescent="0.2">
      <c r="B31" s="2">
        <v>30</v>
      </c>
      <c r="C31" s="6" t="s">
        <v>518</v>
      </c>
      <c r="D31" s="6" t="s">
        <v>519</v>
      </c>
      <c r="E31" s="6">
        <v>897</v>
      </c>
      <c r="F31" s="8">
        <v>42923</v>
      </c>
      <c r="G31" s="9">
        <v>785.12</v>
      </c>
      <c r="H31" s="9">
        <f>G31*0.21</f>
        <v>164.87520000000001</v>
      </c>
      <c r="I31" s="9">
        <f t="shared" si="0"/>
        <v>949.99520000000007</v>
      </c>
      <c r="J31" s="9"/>
      <c r="K31" s="6"/>
    </row>
    <row r="32" spans="2:11" x14ac:dyDescent="0.2">
      <c r="B32" s="2">
        <v>31</v>
      </c>
      <c r="C32" s="6" t="s">
        <v>374</v>
      </c>
      <c r="D32" s="6" t="s">
        <v>375</v>
      </c>
      <c r="E32" s="6">
        <v>2017009751</v>
      </c>
      <c r="F32" s="8">
        <v>42926</v>
      </c>
      <c r="G32" s="9">
        <v>974.7</v>
      </c>
      <c r="H32" s="9">
        <f>G32*0.21</f>
        <v>204.68700000000001</v>
      </c>
      <c r="I32" s="9">
        <f t="shared" si="0"/>
        <v>1179.3870000000002</v>
      </c>
      <c r="J32" s="9"/>
      <c r="K32" s="6"/>
    </row>
    <row r="33" spans="2:11" x14ac:dyDescent="0.2">
      <c r="B33" s="2">
        <v>32</v>
      </c>
      <c r="C33" s="6" t="s">
        <v>539</v>
      </c>
      <c r="D33" s="6" t="s">
        <v>540</v>
      </c>
      <c r="E33" s="6">
        <v>8110004764</v>
      </c>
      <c r="F33" s="8">
        <v>42926</v>
      </c>
      <c r="G33" s="9">
        <v>100.5</v>
      </c>
      <c r="H33" s="9">
        <f>G33*0.1</f>
        <v>10.050000000000001</v>
      </c>
      <c r="I33" s="9">
        <f t="shared" si="0"/>
        <v>110.55</v>
      </c>
      <c r="J33" s="9"/>
      <c r="K33" s="6"/>
    </row>
    <row r="34" spans="2:11" x14ac:dyDescent="0.2">
      <c r="B34" s="2">
        <v>33</v>
      </c>
      <c r="C34" s="6" t="s">
        <v>24</v>
      </c>
      <c r="D34" s="6" t="s">
        <v>25</v>
      </c>
      <c r="E34" s="6" t="s">
        <v>403</v>
      </c>
      <c r="F34" s="8">
        <v>42927</v>
      </c>
      <c r="G34" s="9">
        <v>4949.6099999999997</v>
      </c>
      <c r="H34" s="9">
        <f>G34*0.21</f>
        <v>1039.4180999999999</v>
      </c>
      <c r="I34" s="9">
        <f t="shared" ref="I34:I65" si="2">G34+H34</f>
        <v>5989.0280999999995</v>
      </c>
      <c r="J34" s="9"/>
      <c r="K34" s="6"/>
    </row>
    <row r="35" spans="2:11" x14ac:dyDescent="0.2">
      <c r="B35" s="2">
        <v>34</v>
      </c>
      <c r="C35" s="6" t="s">
        <v>518</v>
      </c>
      <c r="D35" s="6" t="s">
        <v>519</v>
      </c>
      <c r="E35" s="6">
        <v>915</v>
      </c>
      <c r="F35" s="8">
        <v>42927</v>
      </c>
      <c r="G35" s="9">
        <v>785.12</v>
      </c>
      <c r="H35" s="9">
        <f>G35*0.21</f>
        <v>164.87520000000001</v>
      </c>
      <c r="I35" s="9">
        <f t="shared" si="2"/>
        <v>949.99520000000007</v>
      </c>
      <c r="J35" s="9"/>
      <c r="K35" s="6"/>
    </row>
    <row r="36" spans="2:11" x14ac:dyDescent="0.2">
      <c r="B36" s="2">
        <v>35</v>
      </c>
      <c r="C36" s="6" t="s">
        <v>518</v>
      </c>
      <c r="D36" s="6" t="s">
        <v>519</v>
      </c>
      <c r="E36" s="6">
        <v>916</v>
      </c>
      <c r="F36" s="8">
        <v>42927</v>
      </c>
      <c r="G36" s="9">
        <v>619.83000000000004</v>
      </c>
      <c r="H36" s="9">
        <f>G36*0.21</f>
        <v>130.1643</v>
      </c>
      <c r="I36" s="9">
        <f t="shared" si="2"/>
        <v>749.99430000000007</v>
      </c>
      <c r="J36" s="9"/>
      <c r="K36" s="6"/>
    </row>
    <row r="37" spans="2:11" x14ac:dyDescent="0.2">
      <c r="B37" s="2">
        <v>36</v>
      </c>
      <c r="C37" s="6" t="s">
        <v>520</v>
      </c>
      <c r="D37" s="6" t="s">
        <v>521</v>
      </c>
      <c r="E37" s="6" t="s">
        <v>576</v>
      </c>
      <c r="F37" s="8">
        <v>42927</v>
      </c>
      <c r="G37" s="9">
        <v>810</v>
      </c>
      <c r="H37" s="9">
        <f>G37*0.21</f>
        <v>170.1</v>
      </c>
      <c r="I37" s="9">
        <f t="shared" si="2"/>
        <v>980.1</v>
      </c>
      <c r="J37" s="9"/>
      <c r="K37" s="6"/>
    </row>
    <row r="38" spans="2:11" x14ac:dyDescent="0.2">
      <c r="B38" s="2">
        <v>37</v>
      </c>
      <c r="C38" s="6" t="s">
        <v>392</v>
      </c>
      <c r="D38" s="6" t="s">
        <v>393</v>
      </c>
      <c r="E38" s="6">
        <v>1</v>
      </c>
      <c r="F38" s="8">
        <v>42928</v>
      </c>
      <c r="G38" s="9">
        <v>423.53</v>
      </c>
      <c r="H38" s="9"/>
      <c r="I38" s="9">
        <f t="shared" si="2"/>
        <v>423.53</v>
      </c>
      <c r="J38" s="9">
        <v>63.53</v>
      </c>
      <c r="K38" s="6"/>
    </row>
    <row r="39" spans="2:11" x14ac:dyDescent="0.2">
      <c r="B39" s="2">
        <v>38</v>
      </c>
      <c r="C39" s="6" t="s">
        <v>520</v>
      </c>
      <c r="D39" s="6" t="s">
        <v>521</v>
      </c>
      <c r="E39" s="6" t="s">
        <v>541</v>
      </c>
      <c r="F39" s="8">
        <v>42928</v>
      </c>
      <c r="G39" s="9">
        <v>900</v>
      </c>
      <c r="H39" s="9">
        <f t="shared" ref="H39:H48" si="3">G39*0.21</f>
        <v>189</v>
      </c>
      <c r="I39" s="9">
        <f t="shared" si="2"/>
        <v>1089</v>
      </c>
      <c r="J39" s="9"/>
      <c r="K39" s="6"/>
    </row>
    <row r="40" spans="2:11" x14ac:dyDescent="0.2">
      <c r="B40" s="2">
        <v>39</v>
      </c>
      <c r="C40" s="6" t="s">
        <v>520</v>
      </c>
      <c r="D40" s="6" t="s">
        <v>521</v>
      </c>
      <c r="E40" s="6" t="s">
        <v>571</v>
      </c>
      <c r="F40" s="8">
        <v>42928</v>
      </c>
      <c r="G40" s="9">
        <v>1980</v>
      </c>
      <c r="H40" s="9">
        <f t="shared" si="3"/>
        <v>415.8</v>
      </c>
      <c r="I40" s="9">
        <f t="shared" si="2"/>
        <v>2395.8000000000002</v>
      </c>
      <c r="J40" s="9"/>
      <c r="K40" s="6"/>
    </row>
    <row r="41" spans="2:11" x14ac:dyDescent="0.2">
      <c r="B41" s="2">
        <v>40</v>
      </c>
      <c r="C41" s="6" t="s">
        <v>394</v>
      </c>
      <c r="D41" s="6" t="s">
        <v>395</v>
      </c>
      <c r="E41" s="6" t="s">
        <v>396</v>
      </c>
      <c r="F41" s="8">
        <v>42929</v>
      </c>
      <c r="G41" s="9">
        <v>12.57</v>
      </c>
      <c r="H41" s="9">
        <f t="shared" si="3"/>
        <v>2.6396999999999999</v>
      </c>
      <c r="I41" s="9">
        <f t="shared" si="2"/>
        <v>15.2097</v>
      </c>
      <c r="J41" s="9"/>
      <c r="K41" s="6"/>
    </row>
    <row r="42" spans="2:11" x14ac:dyDescent="0.2">
      <c r="B42" s="2">
        <v>41</v>
      </c>
      <c r="C42" s="6" t="s">
        <v>394</v>
      </c>
      <c r="D42" s="6" t="s">
        <v>395</v>
      </c>
      <c r="E42" s="6" t="s">
        <v>397</v>
      </c>
      <c r="F42" s="8">
        <v>42929</v>
      </c>
      <c r="G42" s="9">
        <v>12.57</v>
      </c>
      <c r="H42" s="9">
        <f t="shared" si="3"/>
        <v>2.6396999999999999</v>
      </c>
      <c r="I42" s="9">
        <f t="shared" si="2"/>
        <v>15.2097</v>
      </c>
      <c r="J42" s="9"/>
      <c r="K42" s="6"/>
    </row>
    <row r="43" spans="2:11" x14ac:dyDescent="0.2">
      <c r="B43" s="2">
        <v>42</v>
      </c>
      <c r="C43" s="6" t="s">
        <v>394</v>
      </c>
      <c r="D43" s="6" t="s">
        <v>395</v>
      </c>
      <c r="E43" s="6" t="s">
        <v>398</v>
      </c>
      <c r="F43" s="8">
        <v>42929</v>
      </c>
      <c r="G43" s="9">
        <v>12.57</v>
      </c>
      <c r="H43" s="9">
        <f t="shared" si="3"/>
        <v>2.6396999999999999</v>
      </c>
      <c r="I43" s="9">
        <f t="shared" si="2"/>
        <v>15.2097</v>
      </c>
      <c r="J43" s="9"/>
      <c r="K43" s="6"/>
    </row>
    <row r="44" spans="2:11" x14ac:dyDescent="0.2">
      <c r="B44" s="2">
        <v>43</v>
      </c>
      <c r="C44" s="6" t="s">
        <v>394</v>
      </c>
      <c r="D44" s="6" t="s">
        <v>395</v>
      </c>
      <c r="E44" s="6" t="s">
        <v>399</v>
      </c>
      <c r="F44" s="8">
        <v>42929</v>
      </c>
      <c r="G44" s="9">
        <v>10.49</v>
      </c>
      <c r="H44" s="9">
        <f t="shared" si="3"/>
        <v>2.2029000000000001</v>
      </c>
      <c r="I44" s="9">
        <f t="shared" si="2"/>
        <v>12.6929</v>
      </c>
      <c r="J44" s="9"/>
      <c r="K44" s="6"/>
    </row>
    <row r="45" spans="2:11" x14ac:dyDescent="0.2">
      <c r="B45" s="2">
        <v>44</v>
      </c>
      <c r="C45" s="6" t="s">
        <v>394</v>
      </c>
      <c r="D45" s="6" t="s">
        <v>395</v>
      </c>
      <c r="E45" s="6" t="s">
        <v>400</v>
      </c>
      <c r="F45" s="8">
        <v>42929</v>
      </c>
      <c r="G45" s="9">
        <v>12.57</v>
      </c>
      <c r="H45" s="9">
        <f t="shared" si="3"/>
        <v>2.6396999999999999</v>
      </c>
      <c r="I45" s="9">
        <f t="shared" si="2"/>
        <v>15.2097</v>
      </c>
      <c r="J45" s="9"/>
      <c r="K45" s="6"/>
    </row>
    <row r="46" spans="2:11" x14ac:dyDescent="0.2">
      <c r="B46" s="2">
        <v>45</v>
      </c>
      <c r="C46" s="6" t="s">
        <v>394</v>
      </c>
      <c r="D46" s="6" t="s">
        <v>395</v>
      </c>
      <c r="E46" s="6" t="s">
        <v>401</v>
      </c>
      <c r="F46" s="8">
        <v>42929</v>
      </c>
      <c r="G46" s="9">
        <v>12.57</v>
      </c>
      <c r="H46" s="9">
        <f t="shared" si="3"/>
        <v>2.6396999999999999</v>
      </c>
      <c r="I46" s="9">
        <f t="shared" si="2"/>
        <v>15.2097</v>
      </c>
      <c r="J46" s="9"/>
      <c r="K46" s="6"/>
    </row>
    <row r="47" spans="2:11" x14ac:dyDescent="0.2">
      <c r="B47" s="2">
        <v>46</v>
      </c>
      <c r="C47" s="6" t="s">
        <v>394</v>
      </c>
      <c r="D47" s="6" t="s">
        <v>395</v>
      </c>
      <c r="E47" s="6" t="s">
        <v>402</v>
      </c>
      <c r="F47" s="8">
        <v>42929</v>
      </c>
      <c r="G47" s="9">
        <v>12.57</v>
      </c>
      <c r="H47" s="9">
        <f t="shared" si="3"/>
        <v>2.6396999999999999</v>
      </c>
      <c r="I47" s="9">
        <f t="shared" si="2"/>
        <v>15.2097</v>
      </c>
      <c r="J47" s="9"/>
      <c r="K47" s="6"/>
    </row>
    <row r="48" spans="2:11" x14ac:dyDescent="0.2">
      <c r="B48" s="2">
        <v>47</v>
      </c>
      <c r="C48" s="6" t="s">
        <v>118</v>
      </c>
      <c r="D48" s="6" t="s">
        <v>119</v>
      </c>
      <c r="E48" s="6">
        <v>540</v>
      </c>
      <c r="F48" s="8">
        <v>42929</v>
      </c>
      <c r="G48" s="9">
        <v>218.7</v>
      </c>
      <c r="H48" s="9">
        <f t="shared" si="3"/>
        <v>45.926999999999992</v>
      </c>
      <c r="I48" s="9">
        <f t="shared" si="2"/>
        <v>264.62699999999995</v>
      </c>
      <c r="J48" s="9"/>
      <c r="K48" s="6"/>
    </row>
    <row r="49" spans="2:11" x14ac:dyDescent="0.2">
      <c r="B49" s="2">
        <v>48</v>
      </c>
      <c r="C49" s="6" t="s">
        <v>114</v>
      </c>
      <c r="D49" s="6" t="s">
        <v>115</v>
      </c>
      <c r="E49" s="6" t="s">
        <v>423</v>
      </c>
      <c r="F49" s="8">
        <v>42929</v>
      </c>
      <c r="G49" s="9">
        <v>161.58000000000001</v>
      </c>
      <c r="H49" s="9">
        <v>33.94</v>
      </c>
      <c r="I49" s="9">
        <f t="shared" si="2"/>
        <v>195.52</v>
      </c>
      <c r="J49" s="9"/>
      <c r="K49" s="6"/>
    </row>
    <row r="50" spans="2:11" x14ac:dyDescent="0.2">
      <c r="B50" s="2">
        <v>49</v>
      </c>
      <c r="C50" s="6" t="s">
        <v>334</v>
      </c>
      <c r="D50" s="6" t="s">
        <v>335</v>
      </c>
      <c r="E50" s="6" t="s">
        <v>424</v>
      </c>
      <c r="F50" s="8">
        <v>42929</v>
      </c>
      <c r="G50" s="9">
        <v>293.67</v>
      </c>
      <c r="H50" s="9">
        <f>G50*0.21</f>
        <v>61.670700000000004</v>
      </c>
      <c r="I50" s="9">
        <f t="shared" si="2"/>
        <v>355.34070000000003</v>
      </c>
      <c r="J50" s="9"/>
      <c r="K50" s="6"/>
    </row>
    <row r="51" spans="2:11" x14ac:dyDescent="0.2">
      <c r="B51" s="2">
        <v>50</v>
      </c>
      <c r="C51" s="6" t="s">
        <v>250</v>
      </c>
      <c r="D51" s="6" t="s">
        <v>251</v>
      </c>
      <c r="E51" s="6" t="s">
        <v>415</v>
      </c>
      <c r="F51" s="8">
        <v>42930</v>
      </c>
      <c r="G51" s="9">
        <v>630.79999999999995</v>
      </c>
      <c r="H51" s="9">
        <f>G51*0.21</f>
        <v>132.46799999999999</v>
      </c>
      <c r="I51" s="9">
        <f t="shared" si="2"/>
        <v>763.26799999999992</v>
      </c>
      <c r="J51" s="9"/>
      <c r="K51" s="6"/>
    </row>
    <row r="52" spans="2:11" x14ac:dyDescent="0.2">
      <c r="B52" s="2">
        <v>51</v>
      </c>
      <c r="C52" s="6" t="s">
        <v>18</v>
      </c>
      <c r="D52" s="6" t="s">
        <v>19</v>
      </c>
      <c r="E52" s="6" t="s">
        <v>422</v>
      </c>
      <c r="F52" s="8">
        <v>42930</v>
      </c>
      <c r="G52" s="9">
        <v>2148.8000000000002</v>
      </c>
      <c r="H52" s="9">
        <f>G52*0.21</f>
        <v>451.24800000000005</v>
      </c>
      <c r="I52" s="9">
        <f t="shared" si="2"/>
        <v>2600.0480000000002</v>
      </c>
      <c r="J52" s="9"/>
      <c r="K52" s="6"/>
    </row>
    <row r="53" spans="2:11" x14ac:dyDescent="0.2">
      <c r="B53" s="2">
        <v>52</v>
      </c>
      <c r="C53" s="6" t="s">
        <v>577</v>
      </c>
      <c r="D53" s="6" t="s">
        <v>578</v>
      </c>
      <c r="E53" s="7" t="s">
        <v>579</v>
      </c>
      <c r="F53" s="8">
        <v>42930</v>
      </c>
      <c r="G53" s="9">
        <v>1650</v>
      </c>
      <c r="H53" s="9"/>
      <c r="I53" s="9">
        <f t="shared" si="2"/>
        <v>1650</v>
      </c>
      <c r="J53" s="9">
        <v>247.5</v>
      </c>
      <c r="K53" s="6"/>
    </row>
    <row r="54" spans="2:11" x14ac:dyDescent="0.2">
      <c r="B54" s="2">
        <v>53</v>
      </c>
      <c r="C54" s="6" t="s">
        <v>20</v>
      </c>
      <c r="D54" s="6" t="s">
        <v>21</v>
      </c>
      <c r="E54" s="6" t="s">
        <v>416</v>
      </c>
      <c r="F54" s="8">
        <v>42931</v>
      </c>
      <c r="G54" s="9">
        <v>139.05000000000001</v>
      </c>
      <c r="H54" s="9">
        <f>G54*0.21</f>
        <v>29.200500000000002</v>
      </c>
      <c r="I54" s="9">
        <f t="shared" si="2"/>
        <v>168.25050000000002</v>
      </c>
      <c r="J54" s="9"/>
      <c r="K54" s="6"/>
    </row>
    <row r="55" spans="2:11" x14ac:dyDescent="0.2">
      <c r="B55" s="2">
        <v>54</v>
      </c>
      <c r="C55" s="6" t="s">
        <v>407</v>
      </c>
      <c r="D55" s="6" t="s">
        <v>408</v>
      </c>
      <c r="E55" s="6">
        <v>1</v>
      </c>
      <c r="F55" s="8">
        <v>42933</v>
      </c>
      <c r="G55" s="9">
        <v>1846</v>
      </c>
      <c r="H55" s="9"/>
      <c r="I55" s="9">
        <f t="shared" si="2"/>
        <v>1846</v>
      </c>
      <c r="J55" s="9">
        <v>276.89999999999998</v>
      </c>
      <c r="K55" s="6"/>
    </row>
    <row r="56" spans="2:11" x14ac:dyDescent="0.2">
      <c r="B56" s="2">
        <v>55</v>
      </c>
      <c r="C56" s="6" t="s">
        <v>409</v>
      </c>
      <c r="D56" s="6" t="s">
        <v>410</v>
      </c>
      <c r="E56" s="6">
        <v>1</v>
      </c>
      <c r="F56" s="8">
        <v>42933</v>
      </c>
      <c r="G56" s="9">
        <v>1385</v>
      </c>
      <c r="H56" s="9"/>
      <c r="I56" s="9">
        <f t="shared" si="2"/>
        <v>1385</v>
      </c>
      <c r="J56" s="9">
        <v>207.75</v>
      </c>
      <c r="K56" s="6"/>
    </row>
    <row r="57" spans="2:11" x14ac:dyDescent="0.2">
      <c r="B57" s="2">
        <v>56</v>
      </c>
      <c r="C57" s="6" t="s">
        <v>411</v>
      </c>
      <c r="D57" s="6" t="s">
        <v>412</v>
      </c>
      <c r="E57" s="6">
        <v>1</v>
      </c>
      <c r="F57" s="8">
        <v>42933</v>
      </c>
      <c r="G57" s="9">
        <v>1200</v>
      </c>
      <c r="H57" s="9"/>
      <c r="I57" s="9">
        <f t="shared" si="2"/>
        <v>1200</v>
      </c>
      <c r="J57" s="9">
        <v>180</v>
      </c>
      <c r="K57" s="6"/>
    </row>
    <row r="58" spans="2:11" x14ac:dyDescent="0.2">
      <c r="B58" s="2">
        <v>57</v>
      </c>
      <c r="C58" s="6" t="s">
        <v>413</v>
      </c>
      <c r="D58" s="6" t="s">
        <v>414</v>
      </c>
      <c r="E58" s="6">
        <v>717</v>
      </c>
      <c r="F58" s="8">
        <v>42933</v>
      </c>
      <c r="G58" s="9">
        <v>516.29</v>
      </c>
      <c r="H58" s="9">
        <f t="shared" ref="H58:H66" si="4">G58*0.21</f>
        <v>108.42089999999999</v>
      </c>
      <c r="I58" s="9">
        <f t="shared" si="2"/>
        <v>624.71089999999992</v>
      </c>
      <c r="J58" s="9"/>
      <c r="K58" s="6"/>
    </row>
    <row r="59" spans="2:11" x14ac:dyDescent="0.2">
      <c r="B59" s="2">
        <v>58</v>
      </c>
      <c r="C59" s="6" t="s">
        <v>419</v>
      </c>
      <c r="D59" s="6" t="s">
        <v>420</v>
      </c>
      <c r="E59" s="6">
        <v>73</v>
      </c>
      <c r="F59" s="8">
        <v>42934</v>
      </c>
      <c r="G59" s="9">
        <v>2125.64</v>
      </c>
      <c r="H59" s="9">
        <f t="shared" si="4"/>
        <v>446.38439999999997</v>
      </c>
      <c r="I59" s="9">
        <f t="shared" si="2"/>
        <v>2572.0243999999998</v>
      </c>
      <c r="J59" s="9"/>
      <c r="K59" s="6"/>
    </row>
    <row r="60" spans="2:11" x14ac:dyDescent="0.2">
      <c r="B60" s="2">
        <v>59</v>
      </c>
      <c r="C60" s="6" t="s">
        <v>417</v>
      </c>
      <c r="D60" s="6" t="s">
        <v>418</v>
      </c>
      <c r="E60" s="6">
        <v>2170125</v>
      </c>
      <c r="F60" s="8">
        <v>42935</v>
      </c>
      <c r="G60" s="9">
        <v>1600</v>
      </c>
      <c r="H60" s="9">
        <f t="shared" si="4"/>
        <v>336</v>
      </c>
      <c r="I60" s="9">
        <f t="shared" si="2"/>
        <v>1936</v>
      </c>
      <c r="J60" s="9"/>
      <c r="K60" s="6"/>
    </row>
    <row r="61" spans="2:11" x14ac:dyDescent="0.2">
      <c r="B61" s="2">
        <v>60</v>
      </c>
      <c r="C61" s="6" t="s">
        <v>440</v>
      </c>
      <c r="D61" s="6" t="s">
        <v>441</v>
      </c>
      <c r="E61" s="6">
        <v>389</v>
      </c>
      <c r="F61" s="8">
        <v>42936</v>
      </c>
      <c r="G61" s="9">
        <v>1372.5</v>
      </c>
      <c r="H61" s="9">
        <f t="shared" si="4"/>
        <v>288.22499999999997</v>
      </c>
      <c r="I61" s="9">
        <f t="shared" si="2"/>
        <v>1660.7249999999999</v>
      </c>
      <c r="J61" s="9"/>
      <c r="K61" s="6"/>
    </row>
    <row r="62" spans="2:11" x14ac:dyDescent="0.2">
      <c r="B62" s="2">
        <v>61</v>
      </c>
      <c r="C62" s="6" t="s">
        <v>425</v>
      </c>
      <c r="D62" s="6" t="s">
        <v>426</v>
      </c>
      <c r="E62" s="6">
        <v>551</v>
      </c>
      <c r="F62" s="8">
        <v>42937</v>
      </c>
      <c r="G62" s="9">
        <v>627.88</v>
      </c>
      <c r="H62" s="9">
        <f t="shared" si="4"/>
        <v>131.85479999999998</v>
      </c>
      <c r="I62" s="9">
        <f t="shared" si="2"/>
        <v>759.73479999999995</v>
      </c>
      <c r="J62" s="9"/>
      <c r="K62" s="6"/>
    </row>
    <row r="63" spans="2:11" x14ac:dyDescent="0.2">
      <c r="B63" s="2">
        <v>62</v>
      </c>
      <c r="C63" s="6" t="s">
        <v>293</v>
      </c>
      <c r="D63" s="6" t="s">
        <v>294</v>
      </c>
      <c r="E63" s="6">
        <v>22017008701</v>
      </c>
      <c r="F63" s="8">
        <v>42937</v>
      </c>
      <c r="G63" s="9">
        <v>649.9</v>
      </c>
      <c r="H63" s="9">
        <f t="shared" si="4"/>
        <v>136.47899999999998</v>
      </c>
      <c r="I63" s="9">
        <f t="shared" si="2"/>
        <v>786.37899999999991</v>
      </c>
      <c r="J63" s="9"/>
      <c r="K63" s="6"/>
    </row>
    <row r="64" spans="2:11" x14ac:dyDescent="0.2">
      <c r="B64" s="2">
        <v>63</v>
      </c>
      <c r="C64" s="6" t="s">
        <v>374</v>
      </c>
      <c r="D64" s="6" t="s">
        <v>375</v>
      </c>
      <c r="E64" s="6">
        <v>2017010473</v>
      </c>
      <c r="F64" s="8">
        <v>42940</v>
      </c>
      <c r="G64" s="9">
        <v>159.96</v>
      </c>
      <c r="H64" s="9">
        <f t="shared" si="4"/>
        <v>33.5916</v>
      </c>
      <c r="I64" s="9">
        <f t="shared" si="2"/>
        <v>193.55160000000001</v>
      </c>
      <c r="J64" s="9"/>
      <c r="K64" s="6"/>
    </row>
    <row r="65" spans="2:11" x14ac:dyDescent="0.2">
      <c r="B65" s="2">
        <v>64</v>
      </c>
      <c r="C65" s="6" t="s">
        <v>374</v>
      </c>
      <c r="D65" s="6" t="s">
        <v>375</v>
      </c>
      <c r="E65" s="6">
        <v>2017801490</v>
      </c>
      <c r="F65" s="8">
        <v>42940</v>
      </c>
      <c r="G65" s="9">
        <v>-75.75</v>
      </c>
      <c r="H65" s="9">
        <f t="shared" si="4"/>
        <v>-15.907499999999999</v>
      </c>
      <c r="I65" s="9">
        <f t="shared" si="2"/>
        <v>-91.657499999999999</v>
      </c>
      <c r="J65" s="9"/>
      <c r="K65" s="6"/>
    </row>
    <row r="66" spans="2:11" x14ac:dyDescent="0.2">
      <c r="B66" s="2">
        <v>65</v>
      </c>
      <c r="C66" s="6" t="s">
        <v>148</v>
      </c>
      <c r="D66" s="6" t="s">
        <v>149</v>
      </c>
      <c r="E66" s="6" t="s">
        <v>444</v>
      </c>
      <c r="F66" s="8">
        <v>42940</v>
      </c>
      <c r="G66" s="9">
        <v>114.3</v>
      </c>
      <c r="H66" s="9">
        <f t="shared" si="4"/>
        <v>24.003</v>
      </c>
      <c r="I66" s="9">
        <f t="shared" ref="I66:I92" si="5">G66+H66</f>
        <v>138.303</v>
      </c>
      <c r="J66" s="9"/>
      <c r="K66" s="6"/>
    </row>
    <row r="67" spans="2:11" x14ac:dyDescent="0.2">
      <c r="B67" s="2">
        <v>66</v>
      </c>
      <c r="C67" s="6" t="s">
        <v>572</v>
      </c>
      <c r="D67" s="6" t="s">
        <v>573</v>
      </c>
      <c r="E67" s="6">
        <v>2529314302</v>
      </c>
      <c r="F67" s="8">
        <v>42940</v>
      </c>
      <c r="G67" s="9">
        <v>1049.01</v>
      </c>
      <c r="H67" s="9">
        <f>G67*0.1</f>
        <v>104.90100000000001</v>
      </c>
      <c r="I67" s="9">
        <f t="shared" si="5"/>
        <v>1153.9110000000001</v>
      </c>
      <c r="J67" s="9"/>
      <c r="K67" s="6"/>
    </row>
    <row r="68" spans="2:11" x14ac:dyDescent="0.2">
      <c r="B68" s="2">
        <v>67</v>
      </c>
      <c r="C68" s="6" t="s">
        <v>572</v>
      </c>
      <c r="D68" s="6" t="s">
        <v>573</v>
      </c>
      <c r="E68" s="6">
        <v>2529314301</v>
      </c>
      <c r="F68" s="8">
        <v>42940</v>
      </c>
      <c r="G68" s="9">
        <v>1049.01</v>
      </c>
      <c r="H68" s="9">
        <f>G68*0.1</f>
        <v>104.90100000000001</v>
      </c>
      <c r="I68" s="9">
        <f t="shared" si="5"/>
        <v>1153.9110000000001</v>
      </c>
      <c r="J68" s="9"/>
      <c r="K68" s="6"/>
    </row>
    <row r="69" spans="2:11" x14ac:dyDescent="0.2">
      <c r="B69" s="2">
        <v>68</v>
      </c>
      <c r="C69" s="6" t="s">
        <v>572</v>
      </c>
      <c r="D69" s="6" t="s">
        <v>573</v>
      </c>
      <c r="E69" s="6">
        <v>2529314300</v>
      </c>
      <c r="F69" s="8">
        <v>42940</v>
      </c>
      <c r="G69" s="9">
        <v>1049.01</v>
      </c>
      <c r="H69" s="9">
        <f>G69*0.1</f>
        <v>104.90100000000001</v>
      </c>
      <c r="I69" s="9">
        <f t="shared" si="5"/>
        <v>1153.9110000000001</v>
      </c>
      <c r="J69" s="9"/>
      <c r="K69" s="6"/>
    </row>
    <row r="70" spans="2:11" x14ac:dyDescent="0.2">
      <c r="B70" s="2">
        <v>69</v>
      </c>
      <c r="C70" s="6" t="s">
        <v>427</v>
      </c>
      <c r="D70" s="6" t="s">
        <v>428</v>
      </c>
      <c r="E70" s="6" t="s">
        <v>429</v>
      </c>
      <c r="F70" s="8">
        <v>42941</v>
      </c>
      <c r="G70" s="9">
        <v>590</v>
      </c>
      <c r="H70" s="9">
        <f>G70*0.21</f>
        <v>123.89999999999999</v>
      </c>
      <c r="I70" s="9">
        <f t="shared" si="5"/>
        <v>713.9</v>
      </c>
      <c r="J70" s="9"/>
      <c r="K70" s="6"/>
    </row>
    <row r="71" spans="2:11" x14ac:dyDescent="0.2">
      <c r="B71" s="2">
        <v>70</v>
      </c>
      <c r="C71" s="6" t="s">
        <v>432</v>
      </c>
      <c r="D71" s="6" t="s">
        <v>433</v>
      </c>
      <c r="E71" s="6">
        <v>5629</v>
      </c>
      <c r="F71" s="8">
        <v>42941</v>
      </c>
      <c r="G71" s="9">
        <v>5152</v>
      </c>
      <c r="H71" s="9">
        <f>G71*0.21</f>
        <v>1081.92</v>
      </c>
      <c r="I71" s="9">
        <f t="shared" si="5"/>
        <v>6233.92</v>
      </c>
      <c r="J71" s="9"/>
      <c r="K71" s="6"/>
    </row>
    <row r="72" spans="2:11" x14ac:dyDescent="0.2">
      <c r="B72" s="2">
        <v>71</v>
      </c>
      <c r="C72" s="6" t="s">
        <v>329</v>
      </c>
      <c r="D72" s="6" t="s">
        <v>330</v>
      </c>
      <c r="E72" s="6">
        <v>92373387</v>
      </c>
      <c r="F72" s="8">
        <v>42941</v>
      </c>
      <c r="G72" s="9">
        <v>1681.12</v>
      </c>
      <c r="H72" s="9">
        <f>G72*0.21</f>
        <v>353.03519999999997</v>
      </c>
      <c r="I72" s="9">
        <f t="shared" si="5"/>
        <v>2034.1551999999999</v>
      </c>
      <c r="J72" s="9"/>
      <c r="K72" s="6"/>
    </row>
    <row r="73" spans="2:11" x14ac:dyDescent="0.2">
      <c r="B73" s="2">
        <v>72</v>
      </c>
      <c r="C73" s="6" t="s">
        <v>98</v>
      </c>
      <c r="D73" s="6" t="s">
        <v>99</v>
      </c>
      <c r="E73" s="6">
        <v>86</v>
      </c>
      <c r="F73" s="8">
        <v>42942</v>
      </c>
      <c r="G73" s="9">
        <v>49.24</v>
      </c>
      <c r="H73" s="9">
        <v>6.26</v>
      </c>
      <c r="I73" s="9">
        <f t="shared" si="5"/>
        <v>55.5</v>
      </c>
      <c r="J73" s="9"/>
      <c r="K73" s="6"/>
    </row>
    <row r="74" spans="2:11" x14ac:dyDescent="0.2">
      <c r="B74" s="2">
        <v>73</v>
      </c>
      <c r="C74" s="6" t="s">
        <v>97</v>
      </c>
      <c r="D74" s="6" t="s">
        <v>255</v>
      </c>
      <c r="E74" s="6">
        <v>170272201</v>
      </c>
      <c r="F74" s="8">
        <v>42943</v>
      </c>
      <c r="G74" s="9">
        <v>6976.67</v>
      </c>
      <c r="H74" s="9">
        <v>1459.8</v>
      </c>
      <c r="I74" s="9">
        <f t="shared" si="5"/>
        <v>8436.4699999999993</v>
      </c>
      <c r="J74" s="9"/>
      <c r="K74" s="6"/>
    </row>
    <row r="75" spans="2:11" x14ac:dyDescent="0.2">
      <c r="B75" s="2">
        <v>74</v>
      </c>
      <c r="C75" s="6" t="s">
        <v>464</v>
      </c>
      <c r="D75" s="6" t="s">
        <v>13</v>
      </c>
      <c r="E75" s="6" t="s">
        <v>475</v>
      </c>
      <c r="F75" s="8">
        <v>42944</v>
      </c>
      <c r="G75" s="9">
        <v>110</v>
      </c>
      <c r="H75" s="9">
        <f t="shared" ref="H75:H80" si="6">G75*0.21</f>
        <v>23.099999999999998</v>
      </c>
      <c r="I75" s="9">
        <f t="shared" si="5"/>
        <v>133.1</v>
      </c>
      <c r="J75" s="9"/>
      <c r="K75" s="6"/>
    </row>
    <row r="76" spans="2:11" x14ac:dyDescent="0.2">
      <c r="B76" s="2">
        <v>75</v>
      </c>
      <c r="C76" s="6" t="s">
        <v>60</v>
      </c>
      <c r="D76" s="6" t="s">
        <v>61</v>
      </c>
      <c r="E76" s="6">
        <v>226706</v>
      </c>
      <c r="F76" s="8">
        <v>42947</v>
      </c>
      <c r="G76" s="9">
        <v>75.8</v>
      </c>
      <c r="H76" s="9">
        <f t="shared" si="6"/>
        <v>15.917999999999999</v>
      </c>
      <c r="I76" s="9">
        <f t="shared" si="5"/>
        <v>91.717999999999989</v>
      </c>
      <c r="J76" s="9"/>
      <c r="K76" s="6"/>
    </row>
    <row r="77" spans="2:11" x14ac:dyDescent="0.2">
      <c r="B77" s="2">
        <v>76</v>
      </c>
      <c r="C77" s="6" t="s">
        <v>269</v>
      </c>
      <c r="D77" s="6" t="s">
        <v>270</v>
      </c>
      <c r="E77" s="6">
        <v>59</v>
      </c>
      <c r="F77" s="8">
        <v>42947</v>
      </c>
      <c r="G77" s="9">
        <v>114.33</v>
      </c>
      <c r="H77" s="9">
        <f t="shared" si="6"/>
        <v>24.0093</v>
      </c>
      <c r="I77" s="9">
        <f t="shared" si="5"/>
        <v>138.33930000000001</v>
      </c>
      <c r="J77" s="9"/>
      <c r="K77" s="6"/>
    </row>
    <row r="78" spans="2:11" x14ac:dyDescent="0.2">
      <c r="B78" s="2">
        <v>77</v>
      </c>
      <c r="C78" s="6" t="s">
        <v>269</v>
      </c>
      <c r="D78" s="6" t="s">
        <v>270</v>
      </c>
      <c r="E78" s="6">
        <v>60</v>
      </c>
      <c r="F78" s="8">
        <v>42947</v>
      </c>
      <c r="G78" s="9">
        <v>1555.49</v>
      </c>
      <c r="H78" s="9">
        <f t="shared" si="6"/>
        <v>326.65289999999999</v>
      </c>
      <c r="I78" s="9">
        <f t="shared" si="5"/>
        <v>1882.1429000000001</v>
      </c>
      <c r="J78" s="9"/>
      <c r="K78" s="6"/>
    </row>
    <row r="79" spans="2:11" x14ac:dyDescent="0.2">
      <c r="B79" s="2">
        <v>78</v>
      </c>
      <c r="C79" s="6" t="s">
        <v>269</v>
      </c>
      <c r="D79" s="6" t="s">
        <v>270</v>
      </c>
      <c r="E79" s="6">
        <v>61</v>
      </c>
      <c r="F79" s="8">
        <v>42947</v>
      </c>
      <c r="G79" s="9">
        <v>108.86</v>
      </c>
      <c r="H79" s="9">
        <f t="shared" si="6"/>
        <v>22.860599999999998</v>
      </c>
      <c r="I79" s="9">
        <f t="shared" si="5"/>
        <v>131.72059999999999</v>
      </c>
      <c r="J79" s="9"/>
      <c r="K79" s="6"/>
    </row>
    <row r="80" spans="2:11" x14ac:dyDescent="0.2">
      <c r="B80" s="2">
        <v>79</v>
      </c>
      <c r="C80" s="6" t="s">
        <v>269</v>
      </c>
      <c r="D80" s="6" t="s">
        <v>270</v>
      </c>
      <c r="E80" s="6">
        <v>62</v>
      </c>
      <c r="F80" s="8">
        <v>42947</v>
      </c>
      <c r="G80" s="9">
        <v>148.31</v>
      </c>
      <c r="H80" s="9">
        <f t="shared" si="6"/>
        <v>31.145099999999999</v>
      </c>
      <c r="I80" s="9">
        <f t="shared" si="5"/>
        <v>179.45510000000002</v>
      </c>
      <c r="J80" s="9"/>
      <c r="K80" s="6"/>
    </row>
    <row r="81" spans="2:11" x14ac:dyDescent="0.2">
      <c r="B81" s="2">
        <v>80</v>
      </c>
      <c r="C81" s="6" t="s">
        <v>434</v>
      </c>
      <c r="D81" s="6" t="s">
        <v>435</v>
      </c>
      <c r="E81" s="6">
        <v>60289829</v>
      </c>
      <c r="F81" s="8">
        <v>42947</v>
      </c>
      <c r="G81" s="9">
        <v>1066.0999999999999</v>
      </c>
      <c r="H81" s="9">
        <v>223.9</v>
      </c>
      <c r="I81" s="9">
        <f t="shared" si="5"/>
        <v>1290</v>
      </c>
      <c r="J81" s="9"/>
      <c r="K81" s="6"/>
    </row>
    <row r="82" spans="2:11" x14ac:dyDescent="0.2">
      <c r="B82" s="2">
        <v>81</v>
      </c>
      <c r="C82" s="6" t="s">
        <v>79</v>
      </c>
      <c r="D82" s="6" t="s">
        <v>80</v>
      </c>
      <c r="E82" s="7" t="s">
        <v>448</v>
      </c>
      <c r="F82" s="8">
        <v>42947</v>
      </c>
      <c r="G82" s="9">
        <v>24.32</v>
      </c>
      <c r="H82" s="9">
        <f t="shared" ref="H82:H90" si="7">G82*0.21</f>
        <v>5.1071999999999997</v>
      </c>
      <c r="I82" s="9">
        <f t="shared" si="5"/>
        <v>29.427199999999999</v>
      </c>
      <c r="J82" s="9"/>
      <c r="K82" s="6"/>
    </row>
    <row r="83" spans="2:11" x14ac:dyDescent="0.2">
      <c r="B83" s="2">
        <v>82</v>
      </c>
      <c r="C83" s="6" t="s">
        <v>155</v>
      </c>
      <c r="D83" s="6" t="s">
        <v>156</v>
      </c>
      <c r="E83" s="6" t="s">
        <v>635</v>
      </c>
      <c r="F83" s="8">
        <v>42947</v>
      </c>
      <c r="G83" s="9">
        <v>124.44</v>
      </c>
      <c r="H83" s="9">
        <f t="shared" si="7"/>
        <v>26.132399999999997</v>
      </c>
      <c r="I83" s="9">
        <f t="shared" si="5"/>
        <v>150.57239999999999</v>
      </c>
      <c r="J83" s="9"/>
      <c r="K83" s="6"/>
    </row>
    <row r="84" spans="2:11" x14ac:dyDescent="0.2">
      <c r="B84" s="2">
        <v>83</v>
      </c>
      <c r="C84" s="6" t="s">
        <v>438</v>
      </c>
      <c r="D84" s="6" t="s">
        <v>439</v>
      </c>
      <c r="E84" s="6">
        <v>150</v>
      </c>
      <c r="F84" s="8">
        <v>42947</v>
      </c>
      <c r="G84" s="9">
        <v>533.39</v>
      </c>
      <c r="H84" s="9">
        <f t="shared" si="7"/>
        <v>112.0119</v>
      </c>
      <c r="I84" s="9">
        <f t="shared" si="5"/>
        <v>645.40189999999996</v>
      </c>
      <c r="J84" s="9"/>
      <c r="K84" s="6"/>
    </row>
    <row r="85" spans="2:11" x14ac:dyDescent="0.2">
      <c r="B85" s="2">
        <v>84</v>
      </c>
      <c r="C85" s="6" t="s">
        <v>87</v>
      </c>
      <c r="D85" s="6" t="s">
        <v>88</v>
      </c>
      <c r="E85" s="6" t="s">
        <v>442</v>
      </c>
      <c r="F85" s="8">
        <v>42947</v>
      </c>
      <c r="G85" s="9">
        <v>84</v>
      </c>
      <c r="H85" s="9">
        <f t="shared" si="7"/>
        <v>17.64</v>
      </c>
      <c r="I85" s="9">
        <f t="shared" si="5"/>
        <v>101.64</v>
      </c>
      <c r="J85" s="9"/>
      <c r="K85" s="6"/>
    </row>
    <row r="86" spans="2:11" x14ac:dyDescent="0.2">
      <c r="B86" s="2">
        <v>85</v>
      </c>
      <c r="C86" s="6" t="s">
        <v>26</v>
      </c>
      <c r="D86" s="6" t="s">
        <v>304</v>
      </c>
      <c r="E86" s="6" t="s">
        <v>443</v>
      </c>
      <c r="F86" s="8">
        <v>42947</v>
      </c>
      <c r="G86" s="9">
        <v>569.53</v>
      </c>
      <c r="H86" s="9">
        <f t="shared" si="7"/>
        <v>119.60129999999999</v>
      </c>
      <c r="I86" s="9">
        <f t="shared" si="5"/>
        <v>689.13130000000001</v>
      </c>
      <c r="J86" s="9"/>
      <c r="K86" s="6"/>
    </row>
    <row r="87" spans="2:11" x14ac:dyDescent="0.2">
      <c r="B87" s="2">
        <v>86</v>
      </c>
      <c r="C87" s="6" t="s">
        <v>359</v>
      </c>
      <c r="D87" s="6" t="s">
        <v>360</v>
      </c>
      <c r="E87" s="6" t="s">
        <v>445</v>
      </c>
      <c r="F87" s="8">
        <v>42947</v>
      </c>
      <c r="G87" s="9">
        <v>855.01</v>
      </c>
      <c r="H87" s="9">
        <f t="shared" si="7"/>
        <v>179.5521</v>
      </c>
      <c r="I87" s="9">
        <f t="shared" si="5"/>
        <v>1034.5621000000001</v>
      </c>
      <c r="J87" s="9"/>
      <c r="K87" s="6"/>
    </row>
    <row r="88" spans="2:11" x14ac:dyDescent="0.2">
      <c r="B88" s="2">
        <v>87</v>
      </c>
      <c r="C88" s="6" t="s">
        <v>76</v>
      </c>
      <c r="D88" s="6" t="s">
        <v>77</v>
      </c>
      <c r="E88" s="6">
        <v>1477</v>
      </c>
      <c r="F88" s="8">
        <v>42947</v>
      </c>
      <c r="G88" s="9">
        <v>249.72</v>
      </c>
      <c r="H88" s="9">
        <f t="shared" si="7"/>
        <v>52.441199999999995</v>
      </c>
      <c r="I88" s="9">
        <f t="shared" si="5"/>
        <v>302.16120000000001</v>
      </c>
      <c r="J88" s="9"/>
      <c r="K88" s="6"/>
    </row>
    <row r="89" spans="2:11" x14ac:dyDescent="0.2">
      <c r="B89" s="2">
        <v>88</v>
      </c>
      <c r="C89" s="6" t="s">
        <v>20</v>
      </c>
      <c r="D89" s="6" t="s">
        <v>21</v>
      </c>
      <c r="E89" s="6">
        <v>15580</v>
      </c>
      <c r="F89" s="8">
        <v>42947</v>
      </c>
      <c r="G89" s="9">
        <v>68.25</v>
      </c>
      <c r="H89" s="9">
        <f t="shared" si="7"/>
        <v>14.3325</v>
      </c>
      <c r="I89" s="9">
        <f t="shared" si="5"/>
        <v>82.582499999999996</v>
      </c>
      <c r="J89" s="9"/>
      <c r="K89" s="6"/>
    </row>
    <row r="90" spans="2:11" x14ac:dyDescent="0.2">
      <c r="B90" s="2">
        <v>89</v>
      </c>
      <c r="C90" s="6" t="s">
        <v>16</v>
      </c>
      <c r="D90" s="6" t="s">
        <v>17</v>
      </c>
      <c r="E90" s="6">
        <v>481</v>
      </c>
      <c r="F90" s="8">
        <v>42947</v>
      </c>
      <c r="G90" s="9">
        <v>41.32</v>
      </c>
      <c r="H90" s="9">
        <f t="shared" si="7"/>
        <v>8.6771999999999991</v>
      </c>
      <c r="I90" s="9">
        <f t="shared" si="5"/>
        <v>49.997199999999999</v>
      </c>
      <c r="J90" s="9"/>
      <c r="K90" s="6"/>
    </row>
    <row r="91" spans="2:11" x14ac:dyDescent="0.2">
      <c r="B91" s="2">
        <v>90</v>
      </c>
      <c r="C91" s="6" t="s">
        <v>18</v>
      </c>
      <c r="D91" s="6" t="s">
        <v>19</v>
      </c>
      <c r="E91" s="6" t="s">
        <v>458</v>
      </c>
      <c r="F91" s="8">
        <v>42947</v>
      </c>
      <c r="G91" s="9">
        <v>368.94</v>
      </c>
      <c r="H91" s="9">
        <f>G91*0.21</f>
        <v>77.477400000000003</v>
      </c>
      <c r="I91" s="9">
        <f t="shared" si="5"/>
        <v>446.41739999999999</v>
      </c>
      <c r="J91" s="9"/>
      <c r="K91" s="6"/>
    </row>
    <row r="92" spans="2:11" x14ac:dyDescent="0.2">
      <c r="B92" s="2">
        <v>91</v>
      </c>
      <c r="C92" s="6" t="s">
        <v>36</v>
      </c>
      <c r="D92" s="6" t="s">
        <v>37</v>
      </c>
      <c r="E92" s="6">
        <v>8</v>
      </c>
      <c r="F92" s="8">
        <v>42947</v>
      </c>
      <c r="G92" s="9">
        <v>1632.7</v>
      </c>
      <c r="H92" s="9">
        <f>G92*0.21</f>
        <v>342.86700000000002</v>
      </c>
      <c r="I92" s="9">
        <f t="shared" si="5"/>
        <v>1975.567</v>
      </c>
      <c r="J92" s="9"/>
      <c r="K92" s="6"/>
    </row>
    <row r="93" spans="2:11" x14ac:dyDescent="0.2">
      <c r="B93" s="2">
        <v>92</v>
      </c>
      <c r="C93" s="6" t="s">
        <v>359</v>
      </c>
      <c r="D93" s="6" t="s">
        <v>360</v>
      </c>
      <c r="E93" s="6" t="s">
        <v>586</v>
      </c>
      <c r="F93" s="8">
        <v>42947</v>
      </c>
      <c r="G93" s="9">
        <v>158.33000000000001</v>
      </c>
      <c r="H93" s="9">
        <f>G93*0.21</f>
        <v>33.249299999999998</v>
      </c>
      <c r="I93" s="9">
        <f t="shared" ref="I93:I123" si="8">G93+H93</f>
        <v>191.57930000000002</v>
      </c>
      <c r="J93" s="9"/>
      <c r="K93" s="6"/>
    </row>
    <row r="94" spans="2:11" x14ac:dyDescent="0.2">
      <c r="B94" s="2">
        <v>93</v>
      </c>
      <c r="C94" s="6" t="s">
        <v>120</v>
      </c>
      <c r="D94" s="6" t="s">
        <v>121</v>
      </c>
      <c r="E94" s="7" t="s">
        <v>466</v>
      </c>
      <c r="F94" s="8">
        <v>42948</v>
      </c>
      <c r="G94" s="9">
        <v>155</v>
      </c>
      <c r="H94" s="9">
        <f>G94*0.21</f>
        <v>32.549999999999997</v>
      </c>
      <c r="I94" s="9">
        <f t="shared" si="8"/>
        <v>187.55</v>
      </c>
      <c r="J94" s="9"/>
      <c r="K94" s="6"/>
    </row>
    <row r="95" spans="2:11" x14ac:dyDescent="0.2">
      <c r="B95" s="2">
        <v>94</v>
      </c>
      <c r="C95" s="6" t="s">
        <v>374</v>
      </c>
      <c r="D95" s="6" t="s">
        <v>375</v>
      </c>
      <c r="E95" s="6">
        <v>2017010957</v>
      </c>
      <c r="F95" s="8">
        <v>42949</v>
      </c>
      <c r="G95" s="9">
        <v>21.22</v>
      </c>
      <c r="H95" s="9">
        <f t="shared" ref="H95:H116" si="9">G95*0.21</f>
        <v>4.4561999999999999</v>
      </c>
      <c r="I95" s="9">
        <f t="shared" si="8"/>
        <v>25.676199999999998</v>
      </c>
      <c r="J95" s="9"/>
      <c r="K95" s="6"/>
    </row>
    <row r="96" spans="2:11" x14ac:dyDescent="0.2">
      <c r="B96" s="2">
        <v>95</v>
      </c>
      <c r="C96" s="6" t="s">
        <v>374</v>
      </c>
      <c r="D96" s="6" t="s">
        <v>375</v>
      </c>
      <c r="E96" s="6">
        <v>2017801556</v>
      </c>
      <c r="F96" s="8">
        <v>42949</v>
      </c>
      <c r="G96" s="9">
        <v>-37.35</v>
      </c>
      <c r="H96" s="9">
        <f t="shared" si="9"/>
        <v>-7.8434999999999997</v>
      </c>
      <c r="I96" s="9">
        <f t="shared" si="8"/>
        <v>-45.1935</v>
      </c>
      <c r="J96" s="9"/>
      <c r="K96" s="6"/>
    </row>
    <row r="97" spans="2:11" x14ac:dyDescent="0.2">
      <c r="B97" s="2">
        <v>96</v>
      </c>
      <c r="C97" s="6" t="s">
        <v>79</v>
      </c>
      <c r="D97" s="6" t="s">
        <v>80</v>
      </c>
      <c r="E97" s="7" t="s">
        <v>447</v>
      </c>
      <c r="F97" s="8">
        <v>42949</v>
      </c>
      <c r="G97" s="9">
        <v>24.32</v>
      </c>
      <c r="H97" s="9">
        <f t="shared" si="9"/>
        <v>5.1071999999999997</v>
      </c>
      <c r="I97" s="9">
        <f t="shared" si="8"/>
        <v>29.427199999999999</v>
      </c>
      <c r="J97" s="9"/>
      <c r="K97" s="6"/>
    </row>
    <row r="98" spans="2:11" x14ac:dyDescent="0.2">
      <c r="B98" s="2">
        <v>97</v>
      </c>
      <c r="C98" s="6" t="s">
        <v>14</v>
      </c>
      <c r="D98" s="6" t="s">
        <v>15</v>
      </c>
      <c r="E98" s="6">
        <v>3900</v>
      </c>
      <c r="F98" s="8">
        <v>42949</v>
      </c>
      <c r="G98" s="9">
        <v>872.56</v>
      </c>
      <c r="H98" s="9">
        <f t="shared" si="9"/>
        <v>183.23759999999999</v>
      </c>
      <c r="I98" s="9">
        <f t="shared" si="8"/>
        <v>1055.7975999999999</v>
      </c>
      <c r="J98" s="9"/>
      <c r="K98" s="6"/>
    </row>
    <row r="99" spans="2:11" x14ac:dyDescent="0.2">
      <c r="B99" s="2">
        <v>98</v>
      </c>
      <c r="C99" s="6" t="s">
        <v>331</v>
      </c>
      <c r="D99" s="6" t="s">
        <v>332</v>
      </c>
      <c r="E99" s="6">
        <v>706185</v>
      </c>
      <c r="F99" s="8">
        <v>42950</v>
      </c>
      <c r="G99" s="9">
        <v>340.86</v>
      </c>
      <c r="H99" s="9">
        <f t="shared" si="9"/>
        <v>71.580600000000004</v>
      </c>
      <c r="I99" s="9">
        <f t="shared" si="8"/>
        <v>412.44060000000002</v>
      </c>
      <c r="J99" s="9"/>
      <c r="K99" s="6"/>
    </row>
    <row r="100" spans="2:11" x14ac:dyDescent="0.2">
      <c r="B100" s="2">
        <v>99</v>
      </c>
      <c r="C100" s="6" t="s">
        <v>79</v>
      </c>
      <c r="D100" s="6" t="s">
        <v>80</v>
      </c>
      <c r="E100" s="6" t="s">
        <v>446</v>
      </c>
      <c r="F100" s="8">
        <v>42951</v>
      </c>
      <c r="G100" s="9">
        <v>24.32</v>
      </c>
      <c r="H100" s="9">
        <f t="shared" si="9"/>
        <v>5.1071999999999997</v>
      </c>
      <c r="I100" s="9">
        <f t="shared" si="8"/>
        <v>29.427199999999999</v>
      </c>
      <c r="J100" s="9"/>
      <c r="K100" s="6"/>
    </row>
    <row r="101" spans="2:11" x14ac:dyDescent="0.2">
      <c r="B101" s="2">
        <v>100</v>
      </c>
      <c r="C101" s="6" t="s">
        <v>155</v>
      </c>
      <c r="D101" s="6" t="s">
        <v>156</v>
      </c>
      <c r="E101" s="6" t="s">
        <v>449</v>
      </c>
      <c r="F101" s="8">
        <v>42951</v>
      </c>
      <c r="G101" s="9">
        <v>74.44</v>
      </c>
      <c r="H101" s="9">
        <f t="shared" si="9"/>
        <v>15.632399999999999</v>
      </c>
      <c r="I101" s="9">
        <f t="shared" si="8"/>
        <v>90.072400000000002</v>
      </c>
      <c r="J101" s="9"/>
      <c r="K101" s="6"/>
    </row>
    <row r="102" spans="2:11" x14ac:dyDescent="0.2">
      <c r="B102" s="2">
        <v>101</v>
      </c>
      <c r="C102" s="6" t="s">
        <v>79</v>
      </c>
      <c r="D102" s="6" t="s">
        <v>80</v>
      </c>
      <c r="E102" s="6" t="s">
        <v>450</v>
      </c>
      <c r="F102" s="8">
        <v>42951</v>
      </c>
      <c r="G102" s="9">
        <v>12.57</v>
      </c>
      <c r="H102" s="9">
        <f t="shared" si="9"/>
        <v>2.6396999999999999</v>
      </c>
      <c r="I102" s="9">
        <f t="shared" si="8"/>
        <v>15.2097</v>
      </c>
      <c r="J102" s="9"/>
      <c r="K102" s="6"/>
    </row>
    <row r="103" spans="2:11" x14ac:dyDescent="0.2">
      <c r="B103" s="2">
        <v>102</v>
      </c>
      <c r="C103" s="6" t="s">
        <v>79</v>
      </c>
      <c r="D103" s="6" t="s">
        <v>80</v>
      </c>
      <c r="E103" s="6" t="s">
        <v>451</v>
      </c>
      <c r="F103" s="8">
        <v>42951</v>
      </c>
      <c r="G103" s="9">
        <v>12.57</v>
      </c>
      <c r="H103" s="9">
        <f t="shared" si="9"/>
        <v>2.6396999999999999</v>
      </c>
      <c r="I103" s="9">
        <f t="shared" si="8"/>
        <v>15.2097</v>
      </c>
      <c r="J103" s="9"/>
      <c r="K103" s="6"/>
    </row>
    <row r="104" spans="2:11" x14ac:dyDescent="0.2">
      <c r="B104" s="2">
        <v>103</v>
      </c>
      <c r="C104" s="6" t="s">
        <v>79</v>
      </c>
      <c r="D104" s="6" t="s">
        <v>80</v>
      </c>
      <c r="E104" s="6" t="s">
        <v>452</v>
      </c>
      <c r="F104" s="8">
        <v>42951</v>
      </c>
      <c r="G104" s="9">
        <v>12.57</v>
      </c>
      <c r="H104" s="9">
        <f t="shared" si="9"/>
        <v>2.6396999999999999</v>
      </c>
      <c r="I104" s="9">
        <f t="shared" si="8"/>
        <v>15.2097</v>
      </c>
      <c r="J104" s="9"/>
      <c r="K104" s="6"/>
    </row>
    <row r="105" spans="2:11" x14ac:dyDescent="0.2">
      <c r="B105" s="2">
        <v>104</v>
      </c>
      <c r="C105" s="6" t="s">
        <v>79</v>
      </c>
      <c r="D105" s="6" t="s">
        <v>80</v>
      </c>
      <c r="E105" s="6" t="s">
        <v>453</v>
      </c>
      <c r="F105" s="8">
        <v>42951</v>
      </c>
      <c r="G105" s="9">
        <v>12.57</v>
      </c>
      <c r="H105" s="9">
        <f t="shared" si="9"/>
        <v>2.6396999999999999</v>
      </c>
      <c r="I105" s="9">
        <f t="shared" si="8"/>
        <v>15.2097</v>
      </c>
      <c r="J105" s="9"/>
      <c r="K105" s="6"/>
    </row>
    <row r="106" spans="2:11" x14ac:dyDescent="0.2">
      <c r="B106" s="2">
        <v>105</v>
      </c>
      <c r="C106" s="6" t="s">
        <v>79</v>
      </c>
      <c r="D106" s="6" t="s">
        <v>80</v>
      </c>
      <c r="E106" s="6" t="s">
        <v>454</v>
      </c>
      <c r="F106" s="8">
        <v>42951</v>
      </c>
      <c r="G106" s="9">
        <v>12.57</v>
      </c>
      <c r="H106" s="9">
        <f t="shared" si="9"/>
        <v>2.6396999999999999</v>
      </c>
      <c r="I106" s="9">
        <f t="shared" si="8"/>
        <v>15.2097</v>
      </c>
      <c r="J106" s="9"/>
      <c r="K106" s="6"/>
    </row>
    <row r="107" spans="2:11" x14ac:dyDescent="0.2">
      <c r="B107" s="2">
        <v>106</v>
      </c>
      <c r="C107" s="6" t="s">
        <v>79</v>
      </c>
      <c r="D107" s="6" t="s">
        <v>80</v>
      </c>
      <c r="E107" s="6" t="s">
        <v>455</v>
      </c>
      <c r="F107" s="8">
        <v>42951</v>
      </c>
      <c r="G107" s="9">
        <v>12.57</v>
      </c>
      <c r="H107" s="9">
        <f t="shared" si="9"/>
        <v>2.6396999999999999</v>
      </c>
      <c r="I107" s="9">
        <f t="shared" si="8"/>
        <v>15.2097</v>
      </c>
      <c r="J107" s="9"/>
      <c r="K107" s="6"/>
    </row>
    <row r="108" spans="2:11" x14ac:dyDescent="0.2">
      <c r="B108" s="2">
        <v>107</v>
      </c>
      <c r="C108" s="6" t="s">
        <v>79</v>
      </c>
      <c r="D108" s="6" t="s">
        <v>80</v>
      </c>
      <c r="E108" s="6" t="s">
        <v>456</v>
      </c>
      <c r="F108" s="8">
        <v>42951</v>
      </c>
      <c r="G108" s="9">
        <v>10.49</v>
      </c>
      <c r="H108" s="9">
        <f t="shared" si="9"/>
        <v>2.2029000000000001</v>
      </c>
      <c r="I108" s="9">
        <f t="shared" si="8"/>
        <v>12.6929</v>
      </c>
      <c r="J108" s="9"/>
      <c r="K108" s="6"/>
    </row>
    <row r="109" spans="2:11" x14ac:dyDescent="0.2">
      <c r="B109" s="2">
        <v>108</v>
      </c>
      <c r="C109" s="6" t="s">
        <v>79</v>
      </c>
      <c r="D109" s="6" t="s">
        <v>80</v>
      </c>
      <c r="E109" s="6" t="s">
        <v>457</v>
      </c>
      <c r="F109" s="8">
        <v>42951</v>
      </c>
      <c r="G109" s="9">
        <v>12.57</v>
      </c>
      <c r="H109" s="9">
        <f t="shared" si="9"/>
        <v>2.6396999999999999</v>
      </c>
      <c r="I109" s="9">
        <f t="shared" si="8"/>
        <v>15.2097</v>
      </c>
      <c r="J109" s="9"/>
      <c r="K109" s="6"/>
    </row>
    <row r="110" spans="2:11" x14ac:dyDescent="0.2">
      <c r="B110" s="2">
        <v>109</v>
      </c>
      <c r="C110" s="6" t="s">
        <v>24</v>
      </c>
      <c r="D110" s="6" t="s">
        <v>25</v>
      </c>
      <c r="E110" s="6">
        <v>22179</v>
      </c>
      <c r="F110" s="8">
        <v>42952</v>
      </c>
      <c r="G110" s="9">
        <v>59.99</v>
      </c>
      <c r="H110" s="9">
        <f t="shared" si="9"/>
        <v>12.597899999999999</v>
      </c>
      <c r="I110" s="9">
        <f t="shared" si="8"/>
        <v>72.587900000000005</v>
      </c>
      <c r="J110" s="9"/>
      <c r="K110" s="6"/>
    </row>
    <row r="111" spans="2:11" x14ac:dyDescent="0.2">
      <c r="B111" s="2">
        <v>110</v>
      </c>
      <c r="C111" s="6" t="s">
        <v>468</v>
      </c>
      <c r="D111" s="6" t="s">
        <v>469</v>
      </c>
      <c r="E111" s="6">
        <v>139</v>
      </c>
      <c r="F111" s="8">
        <v>42953</v>
      </c>
      <c r="G111" s="9">
        <v>4155</v>
      </c>
      <c r="H111" s="9">
        <f t="shared" si="9"/>
        <v>872.55</v>
      </c>
      <c r="I111" s="9">
        <f t="shared" si="8"/>
        <v>5027.55</v>
      </c>
      <c r="J111" s="9"/>
      <c r="K111" s="6"/>
    </row>
    <row r="112" spans="2:11" x14ac:dyDescent="0.2">
      <c r="B112" s="2">
        <v>111</v>
      </c>
      <c r="C112" s="6" t="s">
        <v>459</v>
      </c>
      <c r="D112" s="6" t="s">
        <v>460</v>
      </c>
      <c r="E112" s="6" t="s">
        <v>461</v>
      </c>
      <c r="F112" s="8">
        <v>42954</v>
      </c>
      <c r="G112" s="9">
        <v>4020.5</v>
      </c>
      <c r="H112" s="9">
        <f t="shared" si="9"/>
        <v>844.30499999999995</v>
      </c>
      <c r="I112" s="9">
        <f t="shared" si="8"/>
        <v>4864.8050000000003</v>
      </c>
      <c r="J112" s="9"/>
      <c r="K112" s="6"/>
    </row>
    <row r="113" spans="2:11" x14ac:dyDescent="0.2">
      <c r="B113" s="2">
        <v>112</v>
      </c>
      <c r="C113" s="6" t="s">
        <v>53</v>
      </c>
      <c r="D113" s="6" t="s">
        <v>54</v>
      </c>
      <c r="E113" s="6" t="s">
        <v>436</v>
      </c>
      <c r="F113" s="8">
        <v>42955</v>
      </c>
      <c r="G113" s="9">
        <v>1637.29</v>
      </c>
      <c r="H113" s="9">
        <f t="shared" si="9"/>
        <v>343.83089999999999</v>
      </c>
      <c r="I113" s="9">
        <f t="shared" si="8"/>
        <v>1981.1208999999999</v>
      </c>
      <c r="J113" s="9"/>
      <c r="K113" s="6"/>
    </row>
    <row r="114" spans="2:11" x14ac:dyDescent="0.2">
      <c r="B114" s="2">
        <v>113</v>
      </c>
      <c r="C114" s="6" t="s">
        <v>53</v>
      </c>
      <c r="D114" s="6" t="s">
        <v>54</v>
      </c>
      <c r="E114" s="6" t="s">
        <v>437</v>
      </c>
      <c r="F114" s="8">
        <v>42955</v>
      </c>
      <c r="G114" s="9">
        <v>937.3</v>
      </c>
      <c r="H114" s="9">
        <f t="shared" si="9"/>
        <v>196.83299999999997</v>
      </c>
      <c r="I114" s="9">
        <f t="shared" si="8"/>
        <v>1134.1329999999998</v>
      </c>
      <c r="J114" s="9"/>
      <c r="K114" s="6"/>
    </row>
    <row r="115" spans="2:11" x14ac:dyDescent="0.2">
      <c r="B115" s="2">
        <v>114</v>
      </c>
      <c r="C115" s="6" t="s">
        <v>158</v>
      </c>
      <c r="D115" s="6" t="s">
        <v>159</v>
      </c>
      <c r="E115" s="6">
        <v>1135</v>
      </c>
      <c r="F115" s="8">
        <v>42955</v>
      </c>
      <c r="G115" s="9">
        <v>156.6</v>
      </c>
      <c r="H115" s="9">
        <f t="shared" si="9"/>
        <v>32.885999999999996</v>
      </c>
      <c r="I115" s="9">
        <f t="shared" si="8"/>
        <v>189.48599999999999</v>
      </c>
      <c r="J115" s="9"/>
      <c r="K115" s="6"/>
    </row>
    <row r="116" spans="2:11" x14ac:dyDescent="0.2">
      <c r="B116" s="2">
        <v>115</v>
      </c>
      <c r="C116" s="6" t="s">
        <v>470</v>
      </c>
      <c r="D116" s="6" t="s">
        <v>471</v>
      </c>
      <c r="E116" s="6">
        <v>3880</v>
      </c>
      <c r="F116" s="8">
        <v>42955</v>
      </c>
      <c r="G116" s="9">
        <v>391.64</v>
      </c>
      <c r="H116" s="9">
        <f t="shared" si="9"/>
        <v>82.244399999999999</v>
      </c>
      <c r="I116" s="9">
        <f t="shared" si="8"/>
        <v>473.88439999999997</v>
      </c>
      <c r="J116" s="9"/>
      <c r="K116" s="6"/>
    </row>
    <row r="117" spans="2:11" x14ac:dyDescent="0.2">
      <c r="B117" s="2">
        <v>116</v>
      </c>
      <c r="C117" s="6" t="s">
        <v>462</v>
      </c>
      <c r="D117" s="6" t="s">
        <v>463</v>
      </c>
      <c r="E117" s="6">
        <v>40176</v>
      </c>
      <c r="F117" s="8">
        <v>42957</v>
      </c>
      <c r="G117" s="9">
        <v>4.53</v>
      </c>
      <c r="H117" s="9">
        <f>G117*0.1</f>
        <v>0.45300000000000007</v>
      </c>
      <c r="I117" s="9">
        <f t="shared" si="8"/>
        <v>4.9830000000000005</v>
      </c>
      <c r="J117" s="9"/>
      <c r="K117" s="6"/>
    </row>
    <row r="118" spans="2:11" x14ac:dyDescent="0.2">
      <c r="B118" s="2">
        <v>117</v>
      </c>
      <c r="C118" s="6" t="s">
        <v>374</v>
      </c>
      <c r="D118" s="6" t="s">
        <v>375</v>
      </c>
      <c r="E118" s="6">
        <v>2017011439</v>
      </c>
      <c r="F118" s="8">
        <v>42957</v>
      </c>
      <c r="G118" s="9">
        <v>40.15</v>
      </c>
      <c r="H118" s="9">
        <f>G118*0.21</f>
        <v>8.4314999999999998</v>
      </c>
      <c r="I118" s="9">
        <f t="shared" si="8"/>
        <v>48.581499999999998</v>
      </c>
      <c r="J118" s="9"/>
      <c r="K118" s="6"/>
    </row>
    <row r="119" spans="2:11" x14ac:dyDescent="0.2">
      <c r="B119" s="2">
        <v>118</v>
      </c>
      <c r="C119" s="6" t="s">
        <v>464</v>
      </c>
      <c r="D119" s="6" t="s">
        <v>465</v>
      </c>
      <c r="E119" s="6">
        <v>60151914</v>
      </c>
      <c r="F119" s="8">
        <v>42957</v>
      </c>
      <c r="G119" s="9">
        <v>8.82</v>
      </c>
      <c r="H119" s="9">
        <f>G119*0.1</f>
        <v>0.88200000000000012</v>
      </c>
      <c r="I119" s="9">
        <f t="shared" si="8"/>
        <v>9.702</v>
      </c>
      <c r="J119" s="9"/>
      <c r="K119" s="6"/>
    </row>
    <row r="120" spans="2:11" x14ac:dyDescent="0.2">
      <c r="B120" s="2">
        <v>119</v>
      </c>
      <c r="C120" s="6" t="s">
        <v>321</v>
      </c>
      <c r="D120" s="6" t="s">
        <v>319</v>
      </c>
      <c r="E120" s="6" t="s">
        <v>480</v>
      </c>
      <c r="F120" s="8">
        <v>42957</v>
      </c>
      <c r="G120" s="9">
        <v>432</v>
      </c>
      <c r="H120" s="9"/>
      <c r="I120" s="9">
        <f t="shared" si="8"/>
        <v>432</v>
      </c>
      <c r="J120" s="9"/>
      <c r="K120" s="6"/>
    </row>
    <row r="121" spans="2:11" x14ac:dyDescent="0.2">
      <c r="B121" s="2">
        <v>120</v>
      </c>
      <c r="C121" s="6" t="s">
        <v>124</v>
      </c>
      <c r="D121" s="6" t="s">
        <v>125</v>
      </c>
      <c r="E121" s="6">
        <v>5503</v>
      </c>
      <c r="F121" s="8">
        <v>42958</v>
      </c>
      <c r="G121" s="9">
        <v>35</v>
      </c>
      <c r="H121" s="9">
        <f t="shared" ref="H121:H129" si="10">G121*0.21</f>
        <v>7.35</v>
      </c>
      <c r="I121" s="9">
        <f t="shared" si="8"/>
        <v>42.35</v>
      </c>
      <c r="J121" s="9"/>
      <c r="K121" s="6"/>
    </row>
    <row r="122" spans="2:11" x14ac:dyDescent="0.2">
      <c r="B122" s="2">
        <v>121</v>
      </c>
      <c r="C122" s="6" t="s">
        <v>79</v>
      </c>
      <c r="D122" s="6" t="s">
        <v>80</v>
      </c>
      <c r="E122" s="6" t="s">
        <v>467</v>
      </c>
      <c r="F122" s="8">
        <v>42961</v>
      </c>
      <c r="G122" s="9">
        <v>25.14</v>
      </c>
      <c r="H122" s="9">
        <f t="shared" si="10"/>
        <v>5.2793999999999999</v>
      </c>
      <c r="I122" s="9">
        <f t="shared" si="8"/>
        <v>30.4194</v>
      </c>
      <c r="J122" s="9"/>
      <c r="K122" s="6"/>
    </row>
    <row r="123" spans="2:11" x14ac:dyDescent="0.2">
      <c r="B123" s="2">
        <v>122</v>
      </c>
      <c r="C123" s="6" t="s">
        <v>104</v>
      </c>
      <c r="D123" s="6" t="s">
        <v>103</v>
      </c>
      <c r="E123" s="6">
        <v>3107</v>
      </c>
      <c r="F123" s="8">
        <v>42961</v>
      </c>
      <c r="G123" s="9">
        <v>1421.49</v>
      </c>
      <c r="H123" s="9">
        <f t="shared" si="10"/>
        <v>298.5129</v>
      </c>
      <c r="I123" s="9">
        <f t="shared" si="8"/>
        <v>1720.0029</v>
      </c>
      <c r="J123" s="9"/>
      <c r="K123" s="6"/>
    </row>
    <row r="124" spans="2:11" x14ac:dyDescent="0.2">
      <c r="B124" s="2">
        <v>123</v>
      </c>
      <c r="C124" s="6" t="s">
        <v>20</v>
      </c>
      <c r="D124" s="6" t="s">
        <v>21</v>
      </c>
      <c r="E124" s="6" t="s">
        <v>472</v>
      </c>
      <c r="F124" s="8">
        <v>42962</v>
      </c>
      <c r="G124" s="9">
        <v>40.15</v>
      </c>
      <c r="H124" s="9">
        <f t="shared" si="10"/>
        <v>8.4314999999999998</v>
      </c>
      <c r="I124" s="9">
        <f t="shared" ref="I124:I137" si="11">G124+H124</f>
        <v>48.581499999999998</v>
      </c>
      <c r="J124" s="9"/>
      <c r="K124" s="6"/>
    </row>
    <row r="125" spans="2:11" x14ac:dyDescent="0.2">
      <c r="B125" s="2">
        <v>124</v>
      </c>
      <c r="C125" s="6" t="s">
        <v>329</v>
      </c>
      <c r="D125" s="6" t="s">
        <v>330</v>
      </c>
      <c r="E125" s="6">
        <v>92376601</v>
      </c>
      <c r="F125" s="8">
        <v>42962</v>
      </c>
      <c r="G125" s="9">
        <v>3751.44</v>
      </c>
      <c r="H125" s="9">
        <f t="shared" si="10"/>
        <v>787.80240000000003</v>
      </c>
      <c r="I125" s="9">
        <f t="shared" si="11"/>
        <v>4539.2424000000001</v>
      </c>
      <c r="J125" s="9"/>
      <c r="K125" s="6"/>
    </row>
    <row r="126" spans="2:11" x14ac:dyDescent="0.2">
      <c r="B126" s="2">
        <v>125</v>
      </c>
      <c r="C126" s="6" t="s">
        <v>24</v>
      </c>
      <c r="D126" s="6" t="s">
        <v>25</v>
      </c>
      <c r="E126" s="6" t="s">
        <v>473</v>
      </c>
      <c r="F126" s="8">
        <v>42963</v>
      </c>
      <c r="G126" s="9">
        <v>154.29</v>
      </c>
      <c r="H126" s="9">
        <f t="shared" si="10"/>
        <v>32.4009</v>
      </c>
      <c r="I126" s="9">
        <f t="shared" si="11"/>
        <v>186.6909</v>
      </c>
      <c r="J126" s="9"/>
      <c r="K126" s="6"/>
    </row>
    <row r="127" spans="2:11" x14ac:dyDescent="0.2">
      <c r="B127" s="2">
        <v>126</v>
      </c>
      <c r="C127" s="6" t="s">
        <v>359</v>
      </c>
      <c r="D127" s="6" t="s">
        <v>360</v>
      </c>
      <c r="E127" s="6" t="s">
        <v>498</v>
      </c>
      <c r="F127" s="8">
        <v>42969</v>
      </c>
      <c r="G127" s="9">
        <v>660</v>
      </c>
      <c r="H127" s="9">
        <f t="shared" si="10"/>
        <v>138.6</v>
      </c>
      <c r="I127" s="9">
        <f t="shared" si="11"/>
        <v>798.6</v>
      </c>
      <c r="J127" s="9"/>
      <c r="K127" s="6"/>
    </row>
    <row r="128" spans="2:11" x14ac:dyDescent="0.2">
      <c r="B128" s="2">
        <v>127</v>
      </c>
      <c r="C128" s="6" t="s">
        <v>468</v>
      </c>
      <c r="D128" s="6" t="s">
        <v>469</v>
      </c>
      <c r="E128" s="6">
        <v>1</v>
      </c>
      <c r="F128" s="8">
        <v>42972</v>
      </c>
      <c r="G128" s="9">
        <v>-155</v>
      </c>
      <c r="H128" s="9">
        <f t="shared" si="10"/>
        <v>-32.549999999999997</v>
      </c>
      <c r="I128" s="9">
        <f t="shared" si="11"/>
        <v>-187.55</v>
      </c>
      <c r="J128" s="9"/>
      <c r="K128" s="6"/>
    </row>
    <row r="129" spans="2:11" x14ac:dyDescent="0.2">
      <c r="B129" s="2">
        <v>128</v>
      </c>
      <c r="C129" s="6" t="s">
        <v>79</v>
      </c>
      <c r="D129" s="6" t="s">
        <v>80</v>
      </c>
      <c r="E129" s="6" t="s">
        <v>474</v>
      </c>
      <c r="F129" s="8">
        <v>42972</v>
      </c>
      <c r="G129" s="9">
        <v>6.27</v>
      </c>
      <c r="H129" s="9">
        <f t="shared" si="10"/>
        <v>1.3166999999999998</v>
      </c>
      <c r="I129" s="9">
        <f t="shared" si="11"/>
        <v>7.5866999999999996</v>
      </c>
      <c r="J129" s="9"/>
      <c r="K129" s="6"/>
    </row>
    <row r="130" spans="2:11" x14ac:dyDescent="0.2">
      <c r="B130" s="2">
        <v>129</v>
      </c>
      <c r="C130" s="6" t="s">
        <v>97</v>
      </c>
      <c r="D130" s="6" t="s">
        <v>255</v>
      </c>
      <c r="E130" s="6">
        <v>170305170</v>
      </c>
      <c r="F130" s="8">
        <v>42972</v>
      </c>
      <c r="G130" s="9">
        <v>8083.94</v>
      </c>
      <c r="H130" s="9">
        <v>1691.49</v>
      </c>
      <c r="I130" s="9">
        <f t="shared" si="11"/>
        <v>9775.43</v>
      </c>
      <c r="J130" s="9"/>
      <c r="K130" s="6"/>
    </row>
    <row r="131" spans="2:11" x14ac:dyDescent="0.2">
      <c r="B131" s="2">
        <v>130</v>
      </c>
      <c r="C131" s="6" t="s">
        <v>313</v>
      </c>
      <c r="D131" s="6" t="s">
        <v>314</v>
      </c>
      <c r="E131" s="6">
        <v>638</v>
      </c>
      <c r="F131" s="8">
        <v>42975</v>
      </c>
      <c r="G131" s="9">
        <v>46</v>
      </c>
      <c r="H131" s="9">
        <f>G131*0.21</f>
        <v>9.66</v>
      </c>
      <c r="I131" s="9">
        <f t="shared" si="11"/>
        <v>55.66</v>
      </c>
      <c r="J131" s="9"/>
      <c r="K131" s="6"/>
    </row>
    <row r="132" spans="2:11" x14ac:dyDescent="0.2">
      <c r="B132" s="2">
        <v>131</v>
      </c>
      <c r="C132" s="6" t="s">
        <v>12</v>
      </c>
      <c r="D132" s="6" t="s">
        <v>13</v>
      </c>
      <c r="E132" s="6" t="s">
        <v>476</v>
      </c>
      <c r="F132" s="8">
        <v>42976</v>
      </c>
      <c r="G132" s="9">
        <v>110</v>
      </c>
      <c r="H132" s="9">
        <f>G132*0.21</f>
        <v>23.099999999999998</v>
      </c>
      <c r="I132" s="9">
        <f t="shared" si="11"/>
        <v>133.1</v>
      </c>
      <c r="J132" s="9"/>
      <c r="K132" s="6"/>
    </row>
    <row r="133" spans="2:11" x14ac:dyDescent="0.2">
      <c r="B133" s="2">
        <v>132</v>
      </c>
      <c r="C133" s="6" t="s">
        <v>114</v>
      </c>
      <c r="D133" s="6" t="s">
        <v>115</v>
      </c>
      <c r="E133" s="6" t="s">
        <v>490</v>
      </c>
      <c r="F133" s="8">
        <v>42976</v>
      </c>
      <c r="G133" s="9">
        <v>45</v>
      </c>
      <c r="H133" s="9">
        <f>G133*0.21</f>
        <v>9.4499999999999993</v>
      </c>
      <c r="I133" s="9">
        <f t="shared" si="11"/>
        <v>54.45</v>
      </c>
      <c r="J133" s="9"/>
      <c r="K133" s="6"/>
    </row>
    <row r="134" spans="2:11" x14ac:dyDescent="0.2">
      <c r="B134" s="2">
        <v>133</v>
      </c>
      <c r="C134" s="6" t="s">
        <v>464</v>
      </c>
      <c r="D134" s="6" t="s">
        <v>465</v>
      </c>
      <c r="E134" s="6">
        <v>6015433</v>
      </c>
      <c r="F134" s="8">
        <v>42978</v>
      </c>
      <c r="G134" s="9">
        <v>268.62</v>
      </c>
      <c r="H134" s="9">
        <v>46.35</v>
      </c>
      <c r="I134" s="9">
        <f t="shared" si="11"/>
        <v>314.97000000000003</v>
      </c>
      <c r="J134" s="9"/>
      <c r="K134" s="6"/>
    </row>
    <row r="135" spans="2:11" x14ac:dyDescent="0.2">
      <c r="B135" s="2">
        <v>134</v>
      </c>
      <c r="C135" s="6" t="s">
        <v>60</v>
      </c>
      <c r="D135" s="6" t="s">
        <v>61</v>
      </c>
      <c r="E135" s="6">
        <v>228542</v>
      </c>
      <c r="F135" s="8">
        <v>42978</v>
      </c>
      <c r="G135" s="9">
        <v>51.9</v>
      </c>
      <c r="H135" s="9">
        <f>G135*0.21</f>
        <v>10.898999999999999</v>
      </c>
      <c r="I135" s="9">
        <f t="shared" si="11"/>
        <v>62.798999999999999</v>
      </c>
      <c r="J135" s="9"/>
      <c r="K135" s="6"/>
    </row>
    <row r="136" spans="2:11" x14ac:dyDescent="0.2">
      <c r="B136" s="2">
        <v>135</v>
      </c>
      <c r="C136" s="6" t="s">
        <v>32</v>
      </c>
      <c r="D136" s="6" t="s">
        <v>33</v>
      </c>
      <c r="E136" s="6" t="s">
        <v>479</v>
      </c>
      <c r="F136" s="8">
        <v>42978</v>
      </c>
      <c r="G136" s="9">
        <v>200.88</v>
      </c>
      <c r="H136" s="9">
        <f>G136*0.21</f>
        <v>42.184799999999996</v>
      </c>
      <c r="I136" s="9">
        <f t="shared" si="11"/>
        <v>243.06479999999999</v>
      </c>
      <c r="J136" s="9"/>
      <c r="K136" s="6"/>
    </row>
    <row r="137" spans="2:11" x14ac:dyDescent="0.2">
      <c r="B137" s="2">
        <v>136</v>
      </c>
      <c r="C137" s="6" t="s">
        <v>36</v>
      </c>
      <c r="D137" s="6" t="s">
        <v>37</v>
      </c>
      <c r="E137" s="10">
        <v>42979</v>
      </c>
      <c r="F137" s="8">
        <v>42978</v>
      </c>
      <c r="G137" s="9">
        <v>1208.6500000000001</v>
      </c>
      <c r="H137" s="9">
        <f>G137*0.21</f>
        <v>253.81650000000002</v>
      </c>
      <c r="I137" s="9">
        <f t="shared" si="11"/>
        <v>1462.4665</v>
      </c>
      <c r="J137" s="9"/>
      <c r="K137" s="6"/>
    </row>
    <row r="138" spans="2:11" x14ac:dyDescent="0.2">
      <c r="B138" s="2">
        <v>137</v>
      </c>
      <c r="C138" s="6" t="s">
        <v>26</v>
      </c>
      <c r="D138" s="6" t="s">
        <v>304</v>
      </c>
      <c r="E138" s="6" t="s">
        <v>491</v>
      </c>
      <c r="F138" s="8">
        <v>42978</v>
      </c>
      <c r="G138" s="9">
        <v>660.78</v>
      </c>
      <c r="H138" s="9">
        <v>119.6</v>
      </c>
      <c r="I138" s="9">
        <v>780.38</v>
      </c>
      <c r="J138" s="9"/>
      <c r="K138" s="6"/>
    </row>
    <row r="139" spans="2:11" x14ac:dyDescent="0.2">
      <c r="B139" s="2">
        <v>138</v>
      </c>
      <c r="C139" s="6" t="s">
        <v>470</v>
      </c>
      <c r="D139" s="6" t="s">
        <v>471</v>
      </c>
      <c r="E139" s="6">
        <v>4250</v>
      </c>
      <c r="F139" s="8">
        <v>42978</v>
      </c>
      <c r="G139" s="9">
        <v>1153.0999999999999</v>
      </c>
      <c r="H139" s="9">
        <f>G139*0.21</f>
        <v>242.15099999999998</v>
      </c>
      <c r="I139" s="9">
        <f t="shared" ref="I139:I167" si="12">G139+H139</f>
        <v>1395.251</v>
      </c>
      <c r="J139" s="9"/>
      <c r="K139" s="6"/>
    </row>
    <row r="140" spans="2:11" x14ac:dyDescent="0.2">
      <c r="B140" s="2">
        <v>139</v>
      </c>
      <c r="C140" s="6" t="s">
        <v>87</v>
      </c>
      <c r="D140" s="6" t="s">
        <v>88</v>
      </c>
      <c r="E140" s="6" t="s">
        <v>499</v>
      </c>
      <c r="F140" s="8">
        <v>42978</v>
      </c>
      <c r="G140" s="9">
        <v>44.46</v>
      </c>
      <c r="H140" s="9">
        <f>G140*0.21</f>
        <v>9.3366000000000007</v>
      </c>
      <c r="I140" s="9">
        <f t="shared" si="12"/>
        <v>53.796599999999998</v>
      </c>
      <c r="J140" s="9"/>
      <c r="K140" s="6"/>
    </row>
    <row r="141" spans="2:11" x14ac:dyDescent="0.2">
      <c r="B141" s="2">
        <v>140</v>
      </c>
      <c r="C141" s="6" t="s">
        <v>269</v>
      </c>
      <c r="D141" s="6" t="s">
        <v>270</v>
      </c>
      <c r="E141" s="6" t="s">
        <v>502</v>
      </c>
      <c r="F141" s="8">
        <v>42978</v>
      </c>
      <c r="G141" s="9">
        <v>30.38</v>
      </c>
      <c r="H141" s="9">
        <f t="shared" ref="H141:H145" si="13">G141*0.21</f>
        <v>6.3797999999999995</v>
      </c>
      <c r="I141" s="9">
        <f t="shared" si="12"/>
        <v>36.759799999999998</v>
      </c>
      <c r="J141" s="9"/>
      <c r="K141" s="6"/>
    </row>
    <row r="142" spans="2:11" x14ac:dyDescent="0.2">
      <c r="B142" s="2">
        <v>141</v>
      </c>
      <c r="C142" s="6" t="s">
        <v>20</v>
      </c>
      <c r="D142" s="6" t="s">
        <v>21</v>
      </c>
      <c r="E142" s="6" t="s">
        <v>503</v>
      </c>
      <c r="F142" s="8">
        <v>42978</v>
      </c>
      <c r="G142" s="9">
        <v>14.76</v>
      </c>
      <c r="H142" s="9">
        <f t="shared" si="13"/>
        <v>3.0995999999999997</v>
      </c>
      <c r="I142" s="9">
        <f t="shared" si="12"/>
        <v>17.8596</v>
      </c>
      <c r="J142" s="9"/>
      <c r="K142" s="6"/>
    </row>
    <row r="143" spans="2:11" x14ac:dyDescent="0.2">
      <c r="B143" s="2">
        <v>142</v>
      </c>
      <c r="C143" s="6" t="s">
        <v>18</v>
      </c>
      <c r="D143" s="6" t="s">
        <v>19</v>
      </c>
      <c r="E143" s="6" t="s">
        <v>513</v>
      </c>
      <c r="F143" s="8">
        <v>42978</v>
      </c>
      <c r="G143" s="9">
        <v>90.69</v>
      </c>
      <c r="H143" s="9">
        <f t="shared" si="13"/>
        <v>19.044899999999998</v>
      </c>
      <c r="I143" s="9">
        <f t="shared" si="12"/>
        <v>109.7349</v>
      </c>
      <c r="J143" s="9"/>
      <c r="K143" s="6"/>
    </row>
    <row r="144" spans="2:11" x14ac:dyDescent="0.2">
      <c r="B144" s="2">
        <v>143</v>
      </c>
      <c r="C144" s="6" t="s">
        <v>16</v>
      </c>
      <c r="D144" s="6" t="s">
        <v>17</v>
      </c>
      <c r="E144" s="6">
        <v>553</v>
      </c>
      <c r="F144" s="8">
        <v>42978</v>
      </c>
      <c r="G144" s="9">
        <v>41.32</v>
      </c>
      <c r="H144" s="9">
        <f t="shared" si="13"/>
        <v>8.6771999999999991</v>
      </c>
      <c r="I144" s="9">
        <f t="shared" si="12"/>
        <v>49.997199999999999</v>
      </c>
      <c r="J144" s="9"/>
      <c r="K144" s="6"/>
    </row>
    <row r="145" spans="2:11" x14ac:dyDescent="0.2">
      <c r="B145" s="2">
        <v>144</v>
      </c>
      <c r="C145" s="6" t="s">
        <v>359</v>
      </c>
      <c r="D145" s="6" t="s">
        <v>360</v>
      </c>
      <c r="E145" s="6" t="s">
        <v>588</v>
      </c>
      <c r="F145" s="8">
        <v>42978</v>
      </c>
      <c r="G145" s="9">
        <v>158.33000000000001</v>
      </c>
      <c r="H145" s="9">
        <f t="shared" si="13"/>
        <v>33.249299999999998</v>
      </c>
      <c r="I145" s="9">
        <f t="shared" si="12"/>
        <v>191.57930000000002</v>
      </c>
      <c r="J145" s="9"/>
      <c r="K145" s="6"/>
    </row>
    <row r="146" spans="2:11" x14ac:dyDescent="0.2">
      <c r="B146" s="2">
        <v>145</v>
      </c>
      <c r="C146" s="6" t="s">
        <v>93</v>
      </c>
      <c r="D146" s="6" t="s">
        <v>94</v>
      </c>
      <c r="E146" s="6" t="s">
        <v>617</v>
      </c>
      <c r="F146" s="8">
        <v>42978</v>
      </c>
      <c r="G146" s="9">
        <v>140</v>
      </c>
      <c r="H146" s="9">
        <f>G146*0.1</f>
        <v>14</v>
      </c>
      <c r="I146" s="9">
        <f t="shared" si="12"/>
        <v>154</v>
      </c>
      <c r="J146" s="9"/>
      <c r="K146" s="6"/>
    </row>
    <row r="147" spans="2:11" x14ac:dyDescent="0.2">
      <c r="B147" s="2">
        <v>146</v>
      </c>
      <c r="C147" s="6" t="s">
        <v>381</v>
      </c>
      <c r="D147" s="6" t="s">
        <v>619</v>
      </c>
      <c r="E147" s="6" t="s">
        <v>629</v>
      </c>
      <c r="F147" s="8">
        <v>42978</v>
      </c>
      <c r="G147" s="9">
        <v>242.87</v>
      </c>
      <c r="H147" s="9">
        <f t="shared" ref="H147:H152" si="14">G147*0.21</f>
        <v>51.002699999999997</v>
      </c>
      <c r="I147" s="9">
        <f t="shared" si="12"/>
        <v>293.87270000000001</v>
      </c>
      <c r="J147" s="9"/>
      <c r="K147" s="6"/>
    </row>
    <row r="148" spans="2:11" x14ac:dyDescent="0.2">
      <c r="B148" s="2">
        <v>147</v>
      </c>
      <c r="C148" s="6" t="s">
        <v>120</v>
      </c>
      <c r="D148" s="6" t="s">
        <v>121</v>
      </c>
      <c r="E148" s="6" t="s">
        <v>478</v>
      </c>
      <c r="F148" s="8">
        <v>42979</v>
      </c>
      <c r="G148" s="9">
        <v>5520</v>
      </c>
      <c r="H148" s="9">
        <f t="shared" si="14"/>
        <v>1159.2</v>
      </c>
      <c r="I148" s="9">
        <f t="shared" si="12"/>
        <v>6679.2</v>
      </c>
      <c r="J148" s="9"/>
      <c r="K148" s="6"/>
    </row>
    <row r="149" spans="2:11" x14ac:dyDescent="0.2">
      <c r="B149" s="2">
        <v>148</v>
      </c>
      <c r="C149" s="6" t="s">
        <v>120</v>
      </c>
      <c r="D149" s="6" t="s">
        <v>121</v>
      </c>
      <c r="E149" s="6" t="s">
        <v>481</v>
      </c>
      <c r="F149" s="8">
        <v>42979</v>
      </c>
      <c r="G149" s="9">
        <v>155</v>
      </c>
      <c r="H149" s="9">
        <f t="shared" si="14"/>
        <v>32.549999999999997</v>
      </c>
      <c r="I149" s="9">
        <f t="shared" si="12"/>
        <v>187.55</v>
      </c>
      <c r="J149" s="9"/>
      <c r="K149" s="6"/>
    </row>
    <row r="150" spans="2:11" x14ac:dyDescent="0.2">
      <c r="B150" s="2">
        <v>149</v>
      </c>
      <c r="C150" s="6" t="s">
        <v>38</v>
      </c>
      <c r="D150" s="6" t="s">
        <v>39</v>
      </c>
      <c r="E150" s="6">
        <v>512</v>
      </c>
      <c r="F150" s="8">
        <v>42979</v>
      </c>
      <c r="G150" s="9">
        <v>15</v>
      </c>
      <c r="H150" s="9">
        <f t="shared" si="14"/>
        <v>3.15</v>
      </c>
      <c r="I150" s="9">
        <f t="shared" si="12"/>
        <v>18.149999999999999</v>
      </c>
      <c r="J150" s="9"/>
      <c r="K150" s="6"/>
    </row>
    <row r="151" spans="2:11" x14ac:dyDescent="0.2">
      <c r="B151" s="2">
        <v>150</v>
      </c>
      <c r="C151" s="6" t="s">
        <v>485</v>
      </c>
      <c r="D151" s="6" t="s">
        <v>486</v>
      </c>
      <c r="E151" s="6" t="s">
        <v>487</v>
      </c>
      <c r="F151" s="8">
        <v>42982</v>
      </c>
      <c r="G151" s="9">
        <v>107</v>
      </c>
      <c r="H151" s="9">
        <f t="shared" si="14"/>
        <v>22.47</v>
      </c>
      <c r="I151" s="9">
        <f t="shared" si="12"/>
        <v>129.47</v>
      </c>
      <c r="J151" s="9"/>
      <c r="K151" s="6"/>
    </row>
    <row r="152" spans="2:11" x14ac:dyDescent="0.2">
      <c r="B152" s="2">
        <v>151</v>
      </c>
      <c r="C152" s="6" t="s">
        <v>313</v>
      </c>
      <c r="D152" s="6" t="s">
        <v>314</v>
      </c>
      <c r="E152" s="6">
        <v>652</v>
      </c>
      <c r="F152" s="8">
        <v>42982</v>
      </c>
      <c r="G152" s="9">
        <v>21.8</v>
      </c>
      <c r="H152" s="9">
        <f t="shared" si="14"/>
        <v>4.5780000000000003</v>
      </c>
      <c r="I152" s="9">
        <f t="shared" si="12"/>
        <v>26.378</v>
      </c>
      <c r="J152" s="9"/>
      <c r="K152" s="6"/>
    </row>
    <row r="153" spans="2:11" x14ac:dyDescent="0.2">
      <c r="B153" s="2">
        <v>152</v>
      </c>
      <c r="C153" s="6" t="s">
        <v>321</v>
      </c>
      <c r="D153" s="6" t="s">
        <v>319</v>
      </c>
      <c r="E153" s="6" t="s">
        <v>482</v>
      </c>
      <c r="F153" s="8">
        <v>42983</v>
      </c>
      <c r="G153" s="9">
        <v>-700</v>
      </c>
      <c r="H153" s="9"/>
      <c r="I153" s="9">
        <f t="shared" si="12"/>
        <v>-700</v>
      </c>
      <c r="J153" s="9"/>
      <c r="K153" s="6"/>
    </row>
    <row r="154" spans="2:11" x14ac:dyDescent="0.2">
      <c r="B154" s="2">
        <v>153</v>
      </c>
      <c r="C154" s="6" t="s">
        <v>321</v>
      </c>
      <c r="D154" s="6" t="s">
        <v>319</v>
      </c>
      <c r="E154" s="6" t="s">
        <v>483</v>
      </c>
      <c r="F154" s="8">
        <v>42983</v>
      </c>
      <c r="G154" s="9">
        <v>720</v>
      </c>
      <c r="H154" s="9"/>
      <c r="I154" s="9">
        <f t="shared" si="12"/>
        <v>720</v>
      </c>
      <c r="J154" s="9"/>
      <c r="K154" s="6"/>
    </row>
    <row r="155" spans="2:11" x14ac:dyDescent="0.2">
      <c r="B155" s="2">
        <v>154</v>
      </c>
      <c r="C155" s="6" t="s">
        <v>223</v>
      </c>
      <c r="D155" s="6" t="s">
        <v>224</v>
      </c>
      <c r="E155" s="6" t="s">
        <v>484</v>
      </c>
      <c r="F155" s="8">
        <v>42983</v>
      </c>
      <c r="G155" s="9">
        <v>81.95</v>
      </c>
      <c r="H155" s="9">
        <f t="shared" ref="H155:H167" si="15">G155*0.21</f>
        <v>17.209499999999998</v>
      </c>
      <c r="I155" s="9">
        <f t="shared" si="12"/>
        <v>99.159500000000008</v>
      </c>
      <c r="J155" s="9"/>
      <c r="K155" s="6"/>
    </row>
    <row r="156" spans="2:11" x14ac:dyDescent="0.2">
      <c r="B156" s="2">
        <v>155</v>
      </c>
      <c r="C156" s="6" t="s">
        <v>488</v>
      </c>
      <c r="D156" s="6" t="s">
        <v>489</v>
      </c>
      <c r="E156" s="6">
        <v>4680067</v>
      </c>
      <c r="F156" s="8">
        <v>42983</v>
      </c>
      <c r="G156" s="9">
        <v>43.76</v>
      </c>
      <c r="H156" s="9">
        <f t="shared" si="15"/>
        <v>9.1895999999999987</v>
      </c>
      <c r="I156" s="9">
        <f t="shared" si="12"/>
        <v>52.949599999999997</v>
      </c>
      <c r="J156" s="9"/>
      <c r="K156" s="6"/>
    </row>
    <row r="157" spans="2:11" x14ac:dyDescent="0.2">
      <c r="B157" s="2">
        <v>156</v>
      </c>
      <c r="C157" s="6" t="s">
        <v>218</v>
      </c>
      <c r="D157" s="6" t="s">
        <v>219</v>
      </c>
      <c r="E157" s="6" t="s">
        <v>492</v>
      </c>
      <c r="F157" s="8">
        <v>42983</v>
      </c>
      <c r="G157" s="9">
        <v>8497.5</v>
      </c>
      <c r="H157" s="9">
        <f t="shared" si="15"/>
        <v>1784.4749999999999</v>
      </c>
      <c r="I157" s="9">
        <f t="shared" si="12"/>
        <v>10281.975</v>
      </c>
      <c r="J157" s="9"/>
      <c r="K157" s="6"/>
    </row>
    <row r="158" spans="2:11" x14ac:dyDescent="0.2">
      <c r="B158" s="2">
        <v>157</v>
      </c>
      <c r="C158" s="6" t="s">
        <v>24</v>
      </c>
      <c r="D158" s="6" t="s">
        <v>25</v>
      </c>
      <c r="E158" s="6" t="s">
        <v>497</v>
      </c>
      <c r="F158" s="8">
        <v>42983</v>
      </c>
      <c r="G158" s="9">
        <v>59.99</v>
      </c>
      <c r="H158" s="9">
        <f t="shared" si="15"/>
        <v>12.597899999999999</v>
      </c>
      <c r="I158" s="9">
        <f t="shared" si="12"/>
        <v>72.587900000000005</v>
      </c>
      <c r="J158" s="9"/>
      <c r="K158" s="6"/>
    </row>
    <row r="159" spans="2:11" x14ac:dyDescent="0.2">
      <c r="B159" s="2">
        <v>158</v>
      </c>
      <c r="C159" s="6" t="s">
        <v>550</v>
      </c>
      <c r="D159" s="6" t="s">
        <v>551</v>
      </c>
      <c r="E159" s="6">
        <v>231</v>
      </c>
      <c r="F159" s="8">
        <v>42983</v>
      </c>
      <c r="G159" s="9">
        <v>1642</v>
      </c>
      <c r="H159" s="9">
        <f t="shared" si="15"/>
        <v>344.82</v>
      </c>
      <c r="I159" s="9">
        <f t="shared" si="12"/>
        <v>1986.82</v>
      </c>
      <c r="J159" s="9"/>
      <c r="K159" s="6"/>
    </row>
    <row r="160" spans="2:11" x14ac:dyDescent="0.2">
      <c r="B160" s="2">
        <v>159</v>
      </c>
      <c r="C160" s="6" t="s">
        <v>334</v>
      </c>
      <c r="D160" s="6" t="s">
        <v>335</v>
      </c>
      <c r="E160" s="6" t="s">
        <v>567</v>
      </c>
      <c r="F160" s="8">
        <v>42983</v>
      </c>
      <c r="G160" s="9">
        <v>357.73</v>
      </c>
      <c r="H160" s="9">
        <f t="shared" si="15"/>
        <v>75.1233</v>
      </c>
      <c r="I160" s="9">
        <f t="shared" si="12"/>
        <v>432.85329999999999</v>
      </c>
      <c r="J160" s="9"/>
      <c r="K160" s="6"/>
    </row>
    <row r="161" spans="2:11" x14ac:dyDescent="0.2">
      <c r="B161" s="2">
        <v>160</v>
      </c>
      <c r="C161" s="6" t="s">
        <v>235</v>
      </c>
      <c r="D161" s="6" t="s">
        <v>236</v>
      </c>
      <c r="E161" s="6" t="s">
        <v>493</v>
      </c>
      <c r="F161" s="8">
        <v>42985</v>
      </c>
      <c r="G161" s="9">
        <v>40.5</v>
      </c>
      <c r="H161" s="9">
        <f t="shared" si="15"/>
        <v>8.504999999999999</v>
      </c>
      <c r="I161" s="9">
        <f t="shared" si="12"/>
        <v>49.004999999999995</v>
      </c>
      <c r="J161" s="9"/>
      <c r="K161" s="6"/>
    </row>
    <row r="162" spans="2:11" x14ac:dyDescent="0.2">
      <c r="B162" s="2">
        <v>161</v>
      </c>
      <c r="C162" s="6" t="s">
        <v>494</v>
      </c>
      <c r="D162" s="6" t="s">
        <v>495</v>
      </c>
      <c r="E162" s="6" t="s">
        <v>496</v>
      </c>
      <c r="F162" s="8">
        <v>42985</v>
      </c>
      <c r="G162" s="9">
        <v>11789.5</v>
      </c>
      <c r="H162" s="9">
        <f t="shared" si="15"/>
        <v>2475.7950000000001</v>
      </c>
      <c r="I162" s="9">
        <f t="shared" si="12"/>
        <v>14265.295</v>
      </c>
      <c r="J162" s="9"/>
      <c r="K162" s="6"/>
    </row>
    <row r="163" spans="2:11" x14ac:dyDescent="0.2">
      <c r="B163" s="2">
        <v>162</v>
      </c>
      <c r="C163" s="6" t="s">
        <v>507</v>
      </c>
      <c r="D163" s="6" t="s">
        <v>508</v>
      </c>
      <c r="E163" s="6">
        <v>458</v>
      </c>
      <c r="F163" s="8">
        <v>42985</v>
      </c>
      <c r="G163" s="9">
        <v>701</v>
      </c>
      <c r="H163" s="9">
        <f t="shared" si="15"/>
        <v>147.21</v>
      </c>
      <c r="I163" s="9">
        <f t="shared" si="12"/>
        <v>848.21</v>
      </c>
      <c r="J163" s="9"/>
      <c r="K163" s="6"/>
    </row>
    <row r="164" spans="2:11" x14ac:dyDescent="0.2">
      <c r="B164" s="2">
        <v>163</v>
      </c>
      <c r="C164" s="6" t="s">
        <v>53</v>
      </c>
      <c r="D164" s="6" t="s">
        <v>54</v>
      </c>
      <c r="E164" s="6" t="s">
        <v>477</v>
      </c>
      <c r="F164" s="8">
        <v>42986</v>
      </c>
      <c r="G164" s="9">
        <v>1883.1</v>
      </c>
      <c r="H164" s="9">
        <f t="shared" si="15"/>
        <v>395.45099999999996</v>
      </c>
      <c r="I164" s="9">
        <f t="shared" si="12"/>
        <v>2278.5509999999999</v>
      </c>
      <c r="J164" s="9"/>
      <c r="K164" s="6"/>
    </row>
    <row r="165" spans="2:11" x14ac:dyDescent="0.2">
      <c r="B165" s="2">
        <v>164</v>
      </c>
      <c r="C165" s="6" t="s">
        <v>53</v>
      </c>
      <c r="D165" s="6" t="s">
        <v>54</v>
      </c>
      <c r="E165" s="6" t="s">
        <v>785</v>
      </c>
      <c r="F165" s="8">
        <v>42986</v>
      </c>
      <c r="G165" s="9">
        <v>1091.52</v>
      </c>
      <c r="H165" s="9">
        <f t="shared" si="15"/>
        <v>229.2192</v>
      </c>
      <c r="I165" s="9">
        <f t="shared" si="12"/>
        <v>1320.7392</v>
      </c>
      <c r="J165" s="9"/>
      <c r="K165" s="6"/>
    </row>
    <row r="166" spans="2:11" x14ac:dyDescent="0.2">
      <c r="B166" s="2">
        <v>165</v>
      </c>
      <c r="C166" s="6" t="s">
        <v>504</v>
      </c>
      <c r="D166" s="6" t="s">
        <v>505</v>
      </c>
      <c r="E166" s="6" t="s">
        <v>506</v>
      </c>
      <c r="F166" s="8">
        <v>42989</v>
      </c>
      <c r="G166" s="9">
        <v>24.37</v>
      </c>
      <c r="H166" s="9">
        <f t="shared" si="15"/>
        <v>5.1177000000000001</v>
      </c>
      <c r="I166" s="9">
        <f t="shared" si="12"/>
        <v>29.4877</v>
      </c>
      <c r="J166" s="9"/>
      <c r="K166" s="6"/>
    </row>
    <row r="167" spans="2:11" x14ac:dyDescent="0.2">
      <c r="B167" s="2">
        <v>166</v>
      </c>
      <c r="C167" s="6" t="s">
        <v>69</v>
      </c>
      <c r="D167" s="6" t="s">
        <v>70</v>
      </c>
      <c r="E167" s="6" t="s">
        <v>512</v>
      </c>
      <c r="F167" s="8">
        <v>42989</v>
      </c>
      <c r="G167" s="9">
        <v>800</v>
      </c>
      <c r="H167" s="9">
        <f t="shared" si="15"/>
        <v>168</v>
      </c>
      <c r="I167" s="9">
        <f t="shared" si="12"/>
        <v>968</v>
      </c>
      <c r="J167" s="9"/>
      <c r="K167" s="6"/>
    </row>
    <row r="168" spans="2:11" x14ac:dyDescent="0.2">
      <c r="B168" s="2">
        <v>167</v>
      </c>
      <c r="C168" s="6" t="s">
        <v>79</v>
      </c>
      <c r="D168" s="6" t="s">
        <v>80</v>
      </c>
      <c r="E168" s="6" t="s">
        <v>509</v>
      </c>
      <c r="F168" s="8">
        <v>42991</v>
      </c>
      <c r="G168" s="9">
        <v>5.25</v>
      </c>
      <c r="H168" s="9"/>
      <c r="I168" s="9">
        <f t="shared" ref="I168:I197" si="16">G168+H168</f>
        <v>5.25</v>
      </c>
      <c r="J168" s="9"/>
      <c r="K168" s="6"/>
    </row>
    <row r="169" spans="2:11" x14ac:dyDescent="0.2">
      <c r="B169" s="2">
        <v>168</v>
      </c>
      <c r="C169" s="6" t="s">
        <v>510</v>
      </c>
      <c r="D169" s="6" t="s">
        <v>511</v>
      </c>
      <c r="E169" s="6">
        <v>144853</v>
      </c>
      <c r="F169" s="8">
        <v>42992</v>
      </c>
      <c r="G169" s="9">
        <v>2348.6</v>
      </c>
      <c r="H169" s="9">
        <f t="shared" ref="H169:H176" si="17">G169*0.21</f>
        <v>493.20599999999996</v>
      </c>
      <c r="I169" s="9">
        <f t="shared" si="16"/>
        <v>2841.806</v>
      </c>
      <c r="J169" s="9"/>
      <c r="K169" s="6"/>
    </row>
    <row r="170" spans="2:11" x14ac:dyDescent="0.2">
      <c r="B170" s="2">
        <v>169</v>
      </c>
      <c r="C170" s="6" t="s">
        <v>20</v>
      </c>
      <c r="D170" s="6" t="s">
        <v>21</v>
      </c>
      <c r="E170" s="6" t="s">
        <v>514</v>
      </c>
      <c r="F170" s="8">
        <v>42993</v>
      </c>
      <c r="G170" s="9">
        <v>485.91</v>
      </c>
      <c r="H170" s="9">
        <f t="shared" si="17"/>
        <v>102.0411</v>
      </c>
      <c r="I170" s="9">
        <f t="shared" si="16"/>
        <v>587.9511</v>
      </c>
      <c r="J170" s="9"/>
      <c r="K170" s="6"/>
    </row>
    <row r="171" spans="2:11" x14ac:dyDescent="0.2">
      <c r="B171" s="2">
        <v>170</v>
      </c>
      <c r="C171" s="6" t="s">
        <v>130</v>
      </c>
      <c r="D171" s="6" t="s">
        <v>131</v>
      </c>
      <c r="E171" s="6" t="s">
        <v>596</v>
      </c>
      <c r="F171" s="8">
        <v>42993</v>
      </c>
      <c r="G171" s="9">
        <v>198.45</v>
      </c>
      <c r="H171" s="9">
        <f t="shared" si="17"/>
        <v>41.674499999999995</v>
      </c>
      <c r="I171" s="9">
        <f t="shared" si="16"/>
        <v>240.12449999999998</v>
      </c>
      <c r="J171" s="9"/>
      <c r="K171" s="6"/>
    </row>
    <row r="172" spans="2:11" x14ac:dyDescent="0.2">
      <c r="B172" s="2">
        <v>171</v>
      </c>
      <c r="C172" s="6" t="s">
        <v>101</v>
      </c>
      <c r="D172" s="6" t="s">
        <v>102</v>
      </c>
      <c r="E172" s="6">
        <v>1700134</v>
      </c>
      <c r="F172" s="8">
        <v>42994</v>
      </c>
      <c r="G172" s="9">
        <v>605.14</v>
      </c>
      <c r="H172" s="9">
        <f t="shared" si="17"/>
        <v>127.07939999999999</v>
      </c>
      <c r="I172" s="9">
        <f t="shared" si="16"/>
        <v>732.21939999999995</v>
      </c>
      <c r="J172" s="9"/>
      <c r="K172" s="6"/>
    </row>
    <row r="173" spans="2:11" x14ac:dyDescent="0.2">
      <c r="B173" s="2">
        <v>172</v>
      </c>
      <c r="C173" s="6" t="s">
        <v>38</v>
      </c>
      <c r="D173" s="6" t="s">
        <v>39</v>
      </c>
      <c r="E173" s="6" t="s">
        <v>515</v>
      </c>
      <c r="F173" s="8">
        <v>42996</v>
      </c>
      <c r="G173" s="9">
        <v>261.05</v>
      </c>
      <c r="H173" s="9">
        <f t="shared" si="17"/>
        <v>54.820500000000003</v>
      </c>
      <c r="I173" s="9">
        <f t="shared" si="16"/>
        <v>315.87049999999999</v>
      </c>
      <c r="J173" s="9"/>
      <c r="K173" s="6"/>
    </row>
    <row r="174" spans="2:11" x14ac:dyDescent="0.2">
      <c r="B174" s="2">
        <v>173</v>
      </c>
      <c r="C174" s="6" t="s">
        <v>530</v>
      </c>
      <c r="D174" s="6" t="s">
        <v>531</v>
      </c>
      <c r="E174" s="6" t="s">
        <v>542</v>
      </c>
      <c r="F174" s="8">
        <v>42998</v>
      </c>
      <c r="G174" s="9">
        <v>1944</v>
      </c>
      <c r="H174" s="9">
        <f t="shared" si="17"/>
        <v>408.24</v>
      </c>
      <c r="I174" s="9">
        <f t="shared" si="16"/>
        <v>2352.2399999999998</v>
      </c>
      <c r="J174" s="9"/>
      <c r="K174" s="6"/>
    </row>
    <row r="175" spans="2:11" x14ac:dyDescent="0.2">
      <c r="B175" s="2">
        <v>174</v>
      </c>
      <c r="C175" s="6" t="s">
        <v>148</v>
      </c>
      <c r="D175" s="6" t="s">
        <v>149</v>
      </c>
      <c r="E175" s="6" t="s">
        <v>595</v>
      </c>
      <c r="F175" s="8">
        <v>42998</v>
      </c>
      <c r="G175" s="9">
        <v>75.400000000000006</v>
      </c>
      <c r="H175" s="9">
        <f t="shared" si="17"/>
        <v>15.834000000000001</v>
      </c>
      <c r="I175" s="9">
        <f t="shared" si="16"/>
        <v>91.234000000000009</v>
      </c>
      <c r="J175" s="9"/>
      <c r="K175" s="6"/>
    </row>
    <row r="176" spans="2:11" x14ac:dyDescent="0.2">
      <c r="B176" s="2">
        <v>175</v>
      </c>
      <c r="C176" s="6" t="s">
        <v>161</v>
      </c>
      <c r="D176" s="6" t="s">
        <v>162</v>
      </c>
      <c r="E176" s="6">
        <v>94545727</v>
      </c>
      <c r="F176" s="8">
        <v>42999</v>
      </c>
      <c r="G176" s="9">
        <v>1954.71</v>
      </c>
      <c r="H176" s="9">
        <f t="shared" si="17"/>
        <v>410.48910000000001</v>
      </c>
      <c r="I176" s="9">
        <f t="shared" si="16"/>
        <v>2365.1990999999998</v>
      </c>
      <c r="J176" s="9"/>
      <c r="K176" s="6"/>
    </row>
    <row r="177" spans="2:11" x14ac:dyDescent="0.2">
      <c r="B177" s="2">
        <v>176</v>
      </c>
      <c r="C177" s="6" t="s">
        <v>79</v>
      </c>
      <c r="D177" s="6" t="s">
        <v>80</v>
      </c>
      <c r="E177" s="6" t="s">
        <v>582</v>
      </c>
      <c r="F177" s="8">
        <v>43000</v>
      </c>
      <c r="G177" s="9">
        <v>3.87</v>
      </c>
      <c r="H177" s="9">
        <v>0.15</v>
      </c>
      <c r="I177" s="9">
        <f t="shared" si="16"/>
        <v>4.0200000000000005</v>
      </c>
      <c r="J177" s="9"/>
      <c r="K177" s="6"/>
    </row>
    <row r="178" spans="2:11" x14ac:dyDescent="0.2">
      <c r="B178" s="2">
        <v>177</v>
      </c>
      <c r="C178" s="6" t="s">
        <v>155</v>
      </c>
      <c r="D178" s="6" t="s">
        <v>156</v>
      </c>
      <c r="E178" s="6" t="s">
        <v>568</v>
      </c>
      <c r="F178" s="8">
        <v>43000</v>
      </c>
      <c r="G178" s="9">
        <v>174.02</v>
      </c>
      <c r="H178" s="9">
        <f>G178*0.21</f>
        <v>36.544200000000004</v>
      </c>
      <c r="I178" s="9">
        <f t="shared" si="16"/>
        <v>210.56420000000003</v>
      </c>
      <c r="J178" s="9"/>
      <c r="K178" s="6"/>
    </row>
    <row r="179" spans="2:11" x14ac:dyDescent="0.2">
      <c r="B179" s="2">
        <v>178</v>
      </c>
      <c r="C179" s="6" t="s">
        <v>8</v>
      </c>
      <c r="D179" s="6" t="s">
        <v>9</v>
      </c>
      <c r="E179" s="6">
        <v>30737</v>
      </c>
      <c r="F179" s="8">
        <v>43000</v>
      </c>
      <c r="G179" s="9">
        <v>5844.7</v>
      </c>
      <c r="H179" s="9">
        <f>G179*0.1</f>
        <v>584.47</v>
      </c>
      <c r="I179" s="9">
        <f t="shared" si="16"/>
        <v>6429.17</v>
      </c>
      <c r="J179" s="9"/>
      <c r="K179" s="6"/>
    </row>
    <row r="180" spans="2:11" x14ac:dyDescent="0.2">
      <c r="B180" s="2">
        <v>179</v>
      </c>
      <c r="C180" s="6" t="s">
        <v>10</v>
      </c>
      <c r="D180" s="6" t="s">
        <v>11</v>
      </c>
      <c r="E180" s="6">
        <v>29700</v>
      </c>
      <c r="F180" s="8">
        <v>43000</v>
      </c>
      <c r="G180" s="9">
        <v>1374.91</v>
      </c>
      <c r="H180" s="9"/>
      <c r="I180" s="9">
        <f t="shared" si="16"/>
        <v>1374.91</v>
      </c>
      <c r="J180" s="9"/>
      <c r="K180" s="6"/>
    </row>
    <row r="181" spans="2:11" x14ac:dyDescent="0.2">
      <c r="B181" s="2">
        <v>180</v>
      </c>
      <c r="C181" s="6" t="s">
        <v>12</v>
      </c>
      <c r="D181" s="6" t="s">
        <v>13</v>
      </c>
      <c r="E181" s="6" t="s">
        <v>627</v>
      </c>
      <c r="F181" s="8">
        <v>43000</v>
      </c>
      <c r="G181" s="9">
        <v>110</v>
      </c>
      <c r="H181" s="9">
        <f t="shared" ref="H181:H196" si="18">G181*0.21</f>
        <v>23.099999999999998</v>
      </c>
      <c r="I181" s="9">
        <f t="shared" si="16"/>
        <v>133.1</v>
      </c>
      <c r="J181" s="9"/>
      <c r="K181" s="6"/>
    </row>
    <row r="182" spans="2:11" x14ac:dyDescent="0.2">
      <c r="B182" s="2">
        <v>181</v>
      </c>
      <c r="C182" s="6" t="s">
        <v>583</v>
      </c>
      <c r="D182" s="6" t="s">
        <v>584</v>
      </c>
      <c r="E182" s="6" t="s">
        <v>585</v>
      </c>
      <c r="F182" s="8">
        <v>43003</v>
      </c>
      <c r="G182" s="9">
        <v>5979.9</v>
      </c>
      <c r="H182" s="9">
        <f t="shared" si="18"/>
        <v>1255.7789999999998</v>
      </c>
      <c r="I182" s="9">
        <f t="shared" si="16"/>
        <v>7235.6789999999992</v>
      </c>
      <c r="J182" s="9"/>
      <c r="K182" s="6"/>
    </row>
    <row r="183" spans="2:11" x14ac:dyDescent="0.2">
      <c r="B183" s="2">
        <v>182</v>
      </c>
      <c r="C183" s="6" t="s">
        <v>114</v>
      </c>
      <c r="D183" s="6" t="s">
        <v>115</v>
      </c>
      <c r="E183" s="6" t="s">
        <v>591</v>
      </c>
      <c r="F183" s="8">
        <v>43003</v>
      </c>
      <c r="G183" s="9">
        <v>45</v>
      </c>
      <c r="H183" s="9">
        <f t="shared" si="18"/>
        <v>9.4499999999999993</v>
      </c>
      <c r="I183" s="9">
        <f t="shared" si="16"/>
        <v>54.45</v>
      </c>
      <c r="J183" s="9"/>
      <c r="K183" s="6"/>
    </row>
    <row r="184" spans="2:11" x14ac:dyDescent="0.2">
      <c r="B184" s="2">
        <v>183</v>
      </c>
      <c r="C184" s="6" t="s">
        <v>592</v>
      </c>
      <c r="D184" s="6" t="s">
        <v>593</v>
      </c>
      <c r="E184" s="6" t="s">
        <v>594</v>
      </c>
      <c r="F184" s="8">
        <v>43003</v>
      </c>
      <c r="G184" s="9">
        <v>5265.06</v>
      </c>
      <c r="H184" s="9">
        <f t="shared" si="18"/>
        <v>1105.6626000000001</v>
      </c>
      <c r="I184" s="9">
        <f t="shared" si="16"/>
        <v>6370.722600000001</v>
      </c>
      <c r="J184" s="9"/>
      <c r="K184" s="6"/>
    </row>
    <row r="185" spans="2:11" x14ac:dyDescent="0.2">
      <c r="B185" s="2">
        <v>184</v>
      </c>
      <c r="C185" s="6" t="s">
        <v>359</v>
      </c>
      <c r="D185" s="6" t="s">
        <v>360</v>
      </c>
      <c r="E185" s="6" t="s">
        <v>597</v>
      </c>
      <c r="F185" s="8">
        <v>43003</v>
      </c>
      <c r="G185" s="9">
        <v>3981</v>
      </c>
      <c r="H185" s="9">
        <f t="shared" si="18"/>
        <v>836.01</v>
      </c>
      <c r="I185" s="9">
        <f t="shared" si="16"/>
        <v>4817.01</v>
      </c>
      <c r="J185" s="9"/>
      <c r="K185" s="6"/>
    </row>
    <row r="186" spans="2:11" x14ac:dyDescent="0.2">
      <c r="B186" s="2">
        <v>185</v>
      </c>
      <c r="C186" s="6" t="s">
        <v>34</v>
      </c>
      <c r="D186" s="6" t="s">
        <v>35</v>
      </c>
      <c r="E186" s="6">
        <v>5252</v>
      </c>
      <c r="F186" s="8">
        <v>43003</v>
      </c>
      <c r="G186" s="9">
        <v>204.82</v>
      </c>
      <c r="H186" s="9">
        <f t="shared" si="18"/>
        <v>43.0122</v>
      </c>
      <c r="I186" s="9">
        <f t="shared" si="16"/>
        <v>247.8322</v>
      </c>
      <c r="J186" s="9"/>
      <c r="K186" s="6"/>
    </row>
    <row r="187" spans="2:11" x14ac:dyDescent="0.2">
      <c r="B187" s="2">
        <v>186</v>
      </c>
      <c r="C187" s="6" t="s">
        <v>589</v>
      </c>
      <c r="D187" s="6" t="s">
        <v>590</v>
      </c>
      <c r="E187" s="6">
        <v>1002050</v>
      </c>
      <c r="F187" s="8">
        <v>43004</v>
      </c>
      <c r="G187" s="9">
        <v>5795</v>
      </c>
      <c r="H187" s="9">
        <f t="shared" si="18"/>
        <v>1216.95</v>
      </c>
      <c r="I187" s="9">
        <f t="shared" si="16"/>
        <v>7011.95</v>
      </c>
      <c r="J187" s="9"/>
      <c r="K187" s="6"/>
    </row>
    <row r="188" spans="2:11" x14ac:dyDescent="0.2">
      <c r="B188" s="2">
        <v>187</v>
      </c>
      <c r="C188" s="6" t="s">
        <v>602</v>
      </c>
      <c r="D188" s="6" t="s">
        <v>604</v>
      </c>
      <c r="E188" s="6" t="s">
        <v>603</v>
      </c>
      <c r="F188" s="8">
        <v>43005</v>
      </c>
      <c r="G188" s="9">
        <v>393.39</v>
      </c>
      <c r="H188" s="9">
        <f t="shared" si="18"/>
        <v>82.611899999999991</v>
      </c>
      <c r="I188" s="9">
        <f t="shared" si="16"/>
        <v>476.00189999999998</v>
      </c>
      <c r="J188" s="9"/>
      <c r="K188" s="6"/>
    </row>
    <row r="189" spans="2:11" x14ac:dyDescent="0.2">
      <c r="B189" s="2">
        <v>188</v>
      </c>
      <c r="C189" s="6" t="s">
        <v>60</v>
      </c>
      <c r="D189" s="6" t="s">
        <v>61</v>
      </c>
      <c r="E189" s="6">
        <v>230676</v>
      </c>
      <c r="F189" s="8">
        <v>43007</v>
      </c>
      <c r="G189" s="9">
        <v>46.77</v>
      </c>
      <c r="H189" s="9">
        <f t="shared" si="18"/>
        <v>9.8216999999999999</v>
      </c>
      <c r="I189" s="9">
        <f t="shared" si="16"/>
        <v>56.591700000000003</v>
      </c>
      <c r="J189" s="9"/>
      <c r="K189" s="6"/>
    </row>
    <row r="190" spans="2:11" x14ac:dyDescent="0.2">
      <c r="B190" s="2">
        <v>189</v>
      </c>
      <c r="C190" s="6" t="s">
        <v>26</v>
      </c>
      <c r="D190" s="6" t="s">
        <v>304</v>
      </c>
      <c r="E190" s="7" t="s">
        <v>609</v>
      </c>
      <c r="F190" s="8">
        <v>43007</v>
      </c>
      <c r="G190" s="9">
        <v>569.53</v>
      </c>
      <c r="H190" s="9">
        <f t="shared" si="18"/>
        <v>119.60129999999999</v>
      </c>
      <c r="I190" s="9">
        <f t="shared" si="16"/>
        <v>689.13130000000001</v>
      </c>
      <c r="J190" s="9"/>
      <c r="K190" s="6"/>
    </row>
    <row r="191" spans="2:11" x14ac:dyDescent="0.2">
      <c r="B191" s="2">
        <v>190</v>
      </c>
      <c r="C191" s="6" t="s">
        <v>610</v>
      </c>
      <c r="D191" s="6" t="s">
        <v>611</v>
      </c>
      <c r="E191" s="7" t="s">
        <v>612</v>
      </c>
      <c r="F191" s="8">
        <v>43007</v>
      </c>
      <c r="G191" s="9">
        <v>85.27</v>
      </c>
      <c r="H191" s="9">
        <f t="shared" si="18"/>
        <v>17.906699999999997</v>
      </c>
      <c r="I191" s="9">
        <f t="shared" si="16"/>
        <v>103.1767</v>
      </c>
      <c r="J191" s="9"/>
      <c r="K191" s="6"/>
    </row>
    <row r="192" spans="2:11" x14ac:dyDescent="0.2">
      <c r="B192" s="2">
        <v>191</v>
      </c>
      <c r="C192" s="6" t="s">
        <v>87</v>
      </c>
      <c r="D192" s="6" t="s">
        <v>88</v>
      </c>
      <c r="E192" s="6" t="s">
        <v>614</v>
      </c>
      <c r="F192" s="8">
        <v>43007</v>
      </c>
      <c r="G192" s="9">
        <v>31.68</v>
      </c>
      <c r="H192" s="9">
        <f t="shared" si="18"/>
        <v>6.6528</v>
      </c>
      <c r="I192" s="9">
        <f t="shared" si="16"/>
        <v>38.332799999999999</v>
      </c>
      <c r="J192" s="9"/>
      <c r="K192" s="6"/>
    </row>
    <row r="193" spans="2:11" x14ac:dyDescent="0.2">
      <c r="B193" s="2">
        <v>192</v>
      </c>
      <c r="C193" s="6" t="s">
        <v>620</v>
      </c>
      <c r="D193" s="6" t="s">
        <v>621</v>
      </c>
      <c r="E193" s="6">
        <v>134</v>
      </c>
      <c r="F193" s="8">
        <v>43007</v>
      </c>
      <c r="G193" s="9">
        <v>430</v>
      </c>
      <c r="H193" s="9">
        <f t="shared" si="18"/>
        <v>90.3</v>
      </c>
      <c r="I193" s="9">
        <f t="shared" si="16"/>
        <v>520.29999999999995</v>
      </c>
      <c r="J193" s="9"/>
      <c r="K193" s="6"/>
    </row>
    <row r="194" spans="2:11" x14ac:dyDescent="0.2">
      <c r="B194" s="2">
        <v>193</v>
      </c>
      <c r="C194" s="6" t="s">
        <v>18</v>
      </c>
      <c r="D194" s="6" t="s">
        <v>19</v>
      </c>
      <c r="E194" s="6" t="s">
        <v>636</v>
      </c>
      <c r="F194" s="8">
        <v>43007</v>
      </c>
      <c r="G194" s="9">
        <v>56.85</v>
      </c>
      <c r="H194" s="9">
        <f t="shared" si="18"/>
        <v>11.938499999999999</v>
      </c>
      <c r="I194" s="9">
        <f t="shared" si="16"/>
        <v>68.788499999999999</v>
      </c>
      <c r="J194" s="9"/>
      <c r="K194" s="6"/>
    </row>
    <row r="195" spans="2:11" x14ac:dyDescent="0.2">
      <c r="B195" s="2">
        <v>194</v>
      </c>
      <c r="C195" s="6" t="s">
        <v>639</v>
      </c>
      <c r="D195" s="6" t="s">
        <v>640</v>
      </c>
      <c r="E195" s="6" t="s">
        <v>642</v>
      </c>
      <c r="F195" s="8">
        <v>43007</v>
      </c>
      <c r="G195" s="9">
        <v>9516.1</v>
      </c>
      <c r="H195" s="9">
        <f t="shared" si="18"/>
        <v>1998.3810000000001</v>
      </c>
      <c r="I195" s="9">
        <f t="shared" si="16"/>
        <v>11514.481</v>
      </c>
      <c r="J195" s="9"/>
      <c r="K195" s="6"/>
    </row>
    <row r="196" spans="2:11" x14ac:dyDescent="0.2">
      <c r="B196" s="2">
        <v>195</v>
      </c>
      <c r="C196" s="6" t="s">
        <v>67</v>
      </c>
      <c r="D196" s="6" t="s">
        <v>268</v>
      </c>
      <c r="E196" s="6" t="s">
        <v>601</v>
      </c>
      <c r="F196" s="8">
        <v>43008</v>
      </c>
      <c r="G196" s="9">
        <v>74.14</v>
      </c>
      <c r="H196" s="9">
        <f t="shared" si="18"/>
        <v>15.5694</v>
      </c>
      <c r="I196" s="9">
        <f t="shared" si="16"/>
        <v>89.709400000000002</v>
      </c>
      <c r="J196" s="9"/>
      <c r="K196" s="6"/>
    </row>
    <row r="197" spans="2:11" x14ac:dyDescent="0.2">
      <c r="B197" s="2">
        <v>196</v>
      </c>
      <c r="C197" s="6" t="s">
        <v>174</v>
      </c>
      <c r="D197" s="6" t="s">
        <v>175</v>
      </c>
      <c r="E197" s="6">
        <v>1817091958</v>
      </c>
      <c r="F197" s="8">
        <v>43008</v>
      </c>
      <c r="G197" s="9">
        <v>187.5</v>
      </c>
      <c r="H197" s="9">
        <f t="shared" ref="H197:H204" si="19">G197*0.21</f>
        <v>39.375</v>
      </c>
      <c r="I197" s="9">
        <f t="shared" si="16"/>
        <v>226.875</v>
      </c>
      <c r="J197" s="9"/>
      <c r="K197" s="6"/>
    </row>
    <row r="198" spans="2:11" x14ac:dyDescent="0.2">
      <c r="B198" s="2">
        <v>197</v>
      </c>
      <c r="C198" s="6" t="s">
        <v>20</v>
      </c>
      <c r="D198" s="6" t="s">
        <v>21</v>
      </c>
      <c r="E198" s="6" t="s">
        <v>613</v>
      </c>
      <c r="F198" s="8">
        <v>43008</v>
      </c>
      <c r="G198" s="9">
        <v>75.72</v>
      </c>
      <c r="H198" s="9">
        <f t="shared" si="19"/>
        <v>15.901199999999999</v>
      </c>
      <c r="I198" s="9">
        <f t="shared" ref="I198:I204" si="20">G198+H198</f>
        <v>91.621200000000002</v>
      </c>
      <c r="J198" s="9"/>
      <c r="K198" s="6"/>
    </row>
    <row r="199" spans="2:11" x14ac:dyDescent="0.2">
      <c r="B199" s="2">
        <v>198</v>
      </c>
      <c r="C199" s="6" t="s">
        <v>172</v>
      </c>
      <c r="D199" s="6" t="s">
        <v>173</v>
      </c>
      <c r="E199" s="6">
        <v>5900124484</v>
      </c>
      <c r="F199" s="8">
        <v>43008</v>
      </c>
      <c r="G199" s="9">
        <v>520.45000000000005</v>
      </c>
      <c r="H199" s="9">
        <f t="shared" si="19"/>
        <v>109.2945</v>
      </c>
      <c r="I199" s="9">
        <f t="shared" si="20"/>
        <v>629.74450000000002</v>
      </c>
      <c r="J199" s="9"/>
      <c r="K199" s="6"/>
    </row>
    <row r="200" spans="2:11" x14ac:dyDescent="0.2">
      <c r="B200" s="2">
        <v>199</v>
      </c>
      <c r="C200" s="6" t="s">
        <v>211</v>
      </c>
      <c r="D200" s="6" t="s">
        <v>404</v>
      </c>
      <c r="E200" s="6" t="s">
        <v>616</v>
      </c>
      <c r="F200" s="8">
        <v>43008</v>
      </c>
      <c r="G200" s="9">
        <v>266.33</v>
      </c>
      <c r="H200" s="9">
        <f t="shared" si="19"/>
        <v>55.929299999999998</v>
      </c>
      <c r="I200" s="9">
        <f t="shared" si="20"/>
        <v>322.2593</v>
      </c>
      <c r="J200" s="9"/>
      <c r="K200" s="6"/>
    </row>
    <row r="201" spans="2:11" x14ac:dyDescent="0.2">
      <c r="B201" s="2">
        <v>200</v>
      </c>
      <c r="C201" s="6" t="s">
        <v>242</v>
      </c>
      <c r="D201" s="6" t="s">
        <v>243</v>
      </c>
      <c r="E201" s="6" t="s">
        <v>618</v>
      </c>
      <c r="F201" s="8">
        <v>43008</v>
      </c>
      <c r="G201" s="9">
        <v>33.619999999999997</v>
      </c>
      <c r="H201" s="9">
        <f t="shared" si="19"/>
        <v>7.0601999999999991</v>
      </c>
      <c r="I201" s="9">
        <f t="shared" si="20"/>
        <v>40.680199999999999</v>
      </c>
      <c r="J201" s="9"/>
      <c r="K201" s="6"/>
    </row>
    <row r="202" spans="2:11" x14ac:dyDescent="0.2">
      <c r="B202" s="2">
        <v>201</v>
      </c>
      <c r="C202" s="6" t="s">
        <v>163</v>
      </c>
      <c r="D202" s="6" t="s">
        <v>622</v>
      </c>
      <c r="E202" s="6" t="s">
        <v>623</v>
      </c>
      <c r="F202" s="8">
        <v>43008</v>
      </c>
      <c r="G202" s="9">
        <v>272.8</v>
      </c>
      <c r="H202" s="9">
        <f t="shared" si="19"/>
        <v>57.288000000000004</v>
      </c>
      <c r="I202" s="9">
        <f t="shared" si="20"/>
        <v>330.08800000000002</v>
      </c>
      <c r="J202" s="9"/>
      <c r="K202" s="6"/>
    </row>
    <row r="203" spans="2:11" x14ac:dyDescent="0.2">
      <c r="B203" s="2">
        <v>202</v>
      </c>
      <c r="C203" s="6" t="s">
        <v>624</v>
      </c>
      <c r="D203" s="6" t="s">
        <v>625</v>
      </c>
      <c r="E203" s="6" t="s">
        <v>626</v>
      </c>
      <c r="F203" s="8">
        <v>43008</v>
      </c>
      <c r="G203" s="9">
        <v>1000</v>
      </c>
      <c r="H203" s="9">
        <f t="shared" si="19"/>
        <v>210</v>
      </c>
      <c r="I203" s="9">
        <f t="shared" si="20"/>
        <v>1210</v>
      </c>
      <c r="J203" s="9"/>
      <c r="K203" s="6"/>
    </row>
    <row r="204" spans="2:11" x14ac:dyDescent="0.2">
      <c r="B204" s="2">
        <v>203</v>
      </c>
      <c r="C204" s="6" t="s">
        <v>359</v>
      </c>
      <c r="D204" s="6" t="s">
        <v>360</v>
      </c>
      <c r="E204" s="6" t="s">
        <v>632</v>
      </c>
      <c r="F204" s="8">
        <v>43008</v>
      </c>
      <c r="G204" s="9">
        <v>158.33000000000001</v>
      </c>
      <c r="H204" s="9">
        <f t="shared" si="19"/>
        <v>33.249299999999998</v>
      </c>
      <c r="I204" s="9">
        <f t="shared" si="20"/>
        <v>191.57930000000002</v>
      </c>
      <c r="J204" s="9"/>
      <c r="K204" s="6"/>
    </row>
    <row r="205" spans="2:11" x14ac:dyDescent="0.2">
      <c r="G205" s="3"/>
      <c r="H205" s="3"/>
      <c r="I205" s="3"/>
      <c r="J205" s="3"/>
    </row>
    <row r="206" spans="2:11" x14ac:dyDescent="0.2">
      <c r="G206" s="3"/>
      <c r="H206" s="3"/>
      <c r="I206" s="3">
        <f>SUM(I2:I205)</f>
        <v>232507.94310000018</v>
      </c>
      <c r="J206" s="3"/>
    </row>
    <row r="207" spans="2:11" x14ac:dyDescent="0.2">
      <c r="G207" s="3"/>
      <c r="H207" s="3"/>
      <c r="I207" s="3"/>
      <c r="J207" s="3"/>
    </row>
    <row r="208" spans="2:11" x14ac:dyDescent="0.2">
      <c r="G208" s="3"/>
      <c r="H208" s="3"/>
      <c r="I208" s="3"/>
      <c r="J208" s="3"/>
    </row>
    <row r="209" spans="7:10" x14ac:dyDescent="0.2">
      <c r="G209" s="3"/>
      <c r="H209" s="3"/>
      <c r="I209" s="3"/>
      <c r="J209" s="3"/>
    </row>
    <row r="210" spans="7:10" x14ac:dyDescent="0.2">
      <c r="G210" s="3"/>
      <c r="H210" s="3"/>
      <c r="I210" s="3"/>
      <c r="J210" s="3"/>
    </row>
    <row r="211" spans="7:10" x14ac:dyDescent="0.2">
      <c r="G211" s="3"/>
      <c r="H211" s="3"/>
      <c r="I211" s="3"/>
      <c r="J211" s="3"/>
    </row>
    <row r="212" spans="7:10" x14ac:dyDescent="0.2">
      <c r="G212" s="3"/>
      <c r="H212" s="3"/>
      <c r="I212" s="3"/>
      <c r="J212" s="3"/>
    </row>
    <row r="213" spans="7:10" x14ac:dyDescent="0.2">
      <c r="G213" s="3"/>
      <c r="H213" s="3"/>
      <c r="I213" s="3"/>
      <c r="J213" s="3"/>
    </row>
    <row r="214" spans="7:10" x14ac:dyDescent="0.2">
      <c r="G214" s="3"/>
      <c r="H214" s="3"/>
      <c r="I214" s="3"/>
      <c r="J214" s="3"/>
    </row>
    <row r="215" spans="7:10" x14ac:dyDescent="0.2">
      <c r="G215" s="3"/>
      <c r="H215" s="3"/>
      <c r="I215" s="3"/>
      <c r="J215" s="3"/>
    </row>
    <row r="216" spans="7:10" x14ac:dyDescent="0.2">
      <c r="G216" s="3"/>
      <c r="H216" s="3"/>
      <c r="I216" s="3"/>
      <c r="J216" s="3"/>
    </row>
    <row r="217" spans="7:10" x14ac:dyDescent="0.2">
      <c r="G217" s="3"/>
      <c r="H217" s="3"/>
      <c r="I217" s="3"/>
      <c r="J217" s="3"/>
    </row>
    <row r="218" spans="7:10" x14ac:dyDescent="0.2">
      <c r="G218" s="3"/>
      <c r="H218" s="3"/>
      <c r="I218" s="3"/>
      <c r="J218" s="3"/>
    </row>
    <row r="219" spans="7:10" x14ac:dyDescent="0.2">
      <c r="G219" s="3"/>
      <c r="H219" s="3"/>
      <c r="I219" s="3"/>
      <c r="J219" s="3"/>
    </row>
    <row r="220" spans="7:10" x14ac:dyDescent="0.2">
      <c r="G220" s="3"/>
      <c r="H220" s="3"/>
      <c r="I220" s="3"/>
      <c r="J220" s="3"/>
    </row>
    <row r="221" spans="7:10" x14ac:dyDescent="0.2">
      <c r="G221" s="3"/>
      <c r="H221" s="3"/>
      <c r="I221" s="3"/>
      <c r="J221" s="3"/>
    </row>
    <row r="222" spans="7:10" x14ac:dyDescent="0.2">
      <c r="G222" s="3"/>
      <c r="H222" s="3"/>
      <c r="I222" s="3"/>
      <c r="J222" s="3"/>
    </row>
    <row r="223" spans="7:10" x14ac:dyDescent="0.2">
      <c r="G223" s="3"/>
      <c r="H223" s="3"/>
      <c r="I223" s="3"/>
      <c r="J223" s="3"/>
    </row>
    <row r="224" spans="7:10" x14ac:dyDescent="0.2">
      <c r="G224" s="3"/>
      <c r="H224" s="3"/>
      <c r="I224" s="3"/>
      <c r="J224" s="3"/>
    </row>
    <row r="225" spans="7:10" x14ac:dyDescent="0.2">
      <c r="G225" s="3"/>
      <c r="H225" s="3"/>
      <c r="I225" s="3"/>
      <c r="J225" s="3"/>
    </row>
    <row r="226" spans="7:10" x14ac:dyDescent="0.2">
      <c r="G226" s="3"/>
      <c r="H226" s="3"/>
      <c r="I226" s="3"/>
      <c r="J226" s="3"/>
    </row>
    <row r="227" spans="7:10" x14ac:dyDescent="0.2">
      <c r="G227" s="3"/>
      <c r="H227" s="3"/>
      <c r="I227" s="3"/>
      <c r="J227" s="3"/>
    </row>
    <row r="228" spans="7:10" x14ac:dyDescent="0.2">
      <c r="G228" s="3"/>
      <c r="H228" s="3"/>
      <c r="I228" s="3"/>
      <c r="J228" s="3"/>
    </row>
    <row r="229" spans="7:10" x14ac:dyDescent="0.2">
      <c r="G229" s="3"/>
      <c r="H229" s="3"/>
      <c r="I229" s="3"/>
      <c r="J229" s="3"/>
    </row>
    <row r="230" spans="7:10" x14ac:dyDescent="0.2">
      <c r="G230" s="3"/>
      <c r="H230" s="3"/>
      <c r="I230" s="3"/>
      <c r="J230" s="3"/>
    </row>
    <row r="231" spans="7:10" x14ac:dyDescent="0.2">
      <c r="G231" s="3"/>
      <c r="H231" s="3"/>
      <c r="I231" s="3"/>
      <c r="J231" s="3"/>
    </row>
    <row r="232" spans="7:10" x14ac:dyDescent="0.2">
      <c r="G232" s="3"/>
      <c r="H232" s="3"/>
      <c r="I232" s="3"/>
      <c r="J232" s="3"/>
    </row>
    <row r="233" spans="7:10" x14ac:dyDescent="0.2">
      <c r="G233" s="3"/>
      <c r="H233" s="3"/>
      <c r="I233" s="3"/>
      <c r="J233" s="3"/>
    </row>
    <row r="234" spans="7:10" x14ac:dyDescent="0.2">
      <c r="G234" s="3"/>
      <c r="H234" s="3"/>
      <c r="I234" s="3"/>
      <c r="J234" s="3"/>
    </row>
    <row r="235" spans="7:10" x14ac:dyDescent="0.2">
      <c r="G235" s="3"/>
      <c r="H235" s="3"/>
      <c r="I235" s="3"/>
      <c r="J235" s="3"/>
    </row>
    <row r="236" spans="7:10" x14ac:dyDescent="0.2">
      <c r="G236" s="3"/>
      <c r="H236" s="3"/>
      <c r="I236" s="3"/>
      <c r="J236" s="3"/>
    </row>
    <row r="237" spans="7:10" x14ac:dyDescent="0.2">
      <c r="G237" s="3"/>
      <c r="H237" s="3"/>
      <c r="I237" s="3"/>
      <c r="J237" s="3"/>
    </row>
    <row r="238" spans="7:10" x14ac:dyDescent="0.2">
      <c r="G238" s="3"/>
      <c r="H238" s="3"/>
      <c r="I238" s="3"/>
      <c r="J238" s="3"/>
    </row>
    <row r="239" spans="7:10" x14ac:dyDescent="0.2">
      <c r="G239" s="3"/>
      <c r="H239" s="3"/>
      <c r="I239" s="3"/>
      <c r="J239" s="3"/>
    </row>
    <row r="240" spans="7:10" x14ac:dyDescent="0.2">
      <c r="G240" s="3"/>
      <c r="H240" s="3"/>
      <c r="I240" s="3"/>
      <c r="J240" s="3"/>
    </row>
    <row r="241" spans="7:10" x14ac:dyDescent="0.2">
      <c r="G241" s="3"/>
      <c r="H241" s="3"/>
      <c r="I241" s="3"/>
      <c r="J241" s="3"/>
    </row>
    <row r="242" spans="7:10" x14ac:dyDescent="0.2">
      <c r="G242" s="3"/>
      <c r="H242" s="3"/>
      <c r="I242" s="3"/>
      <c r="J242" s="3"/>
    </row>
    <row r="243" spans="7:10" x14ac:dyDescent="0.2">
      <c r="G243" s="3"/>
      <c r="H243" s="3"/>
      <c r="I243" s="3"/>
      <c r="J243" s="3"/>
    </row>
    <row r="244" spans="7:10" x14ac:dyDescent="0.2">
      <c r="G244" s="3"/>
      <c r="H244" s="3"/>
      <c r="I244" s="3"/>
      <c r="J244" s="3"/>
    </row>
    <row r="245" spans="7:10" x14ac:dyDescent="0.2">
      <c r="G245" s="3"/>
      <c r="H245" s="3"/>
      <c r="I245" s="3"/>
      <c r="J245" s="3"/>
    </row>
    <row r="246" spans="7:10" x14ac:dyDescent="0.2">
      <c r="G246" s="3"/>
      <c r="H246" s="3"/>
      <c r="I246" s="3"/>
      <c r="J246" s="3"/>
    </row>
    <row r="247" spans="7:10" x14ac:dyDescent="0.2">
      <c r="G247" s="3"/>
      <c r="H247" s="3"/>
      <c r="I247" s="3"/>
      <c r="J247" s="3"/>
    </row>
    <row r="248" spans="7:10" x14ac:dyDescent="0.2">
      <c r="G248" s="3"/>
      <c r="H248" s="3"/>
      <c r="I248" s="3"/>
      <c r="J248" s="3"/>
    </row>
    <row r="249" spans="7:10" x14ac:dyDescent="0.2">
      <c r="G249" s="3"/>
      <c r="H249" s="3"/>
      <c r="I249" s="3"/>
      <c r="J249" s="3"/>
    </row>
    <row r="250" spans="7:10" x14ac:dyDescent="0.2">
      <c r="G250" s="3"/>
      <c r="H250" s="3"/>
      <c r="I250" s="3"/>
      <c r="J250" s="3"/>
    </row>
    <row r="251" spans="7:10" x14ac:dyDescent="0.2">
      <c r="G251" s="3"/>
      <c r="H251" s="3"/>
      <c r="I251" s="3"/>
      <c r="J251" s="3"/>
    </row>
    <row r="252" spans="7:10" x14ac:dyDescent="0.2">
      <c r="G252" s="3"/>
      <c r="H252" s="3"/>
      <c r="I252" s="3"/>
      <c r="J252" s="3"/>
    </row>
    <row r="253" spans="7:10" x14ac:dyDescent="0.2">
      <c r="G253" s="3"/>
      <c r="H253" s="3"/>
      <c r="I253" s="3"/>
      <c r="J253" s="3"/>
    </row>
    <row r="254" spans="7:10" x14ac:dyDescent="0.2">
      <c r="G254" s="3"/>
      <c r="H254" s="3"/>
      <c r="I254" s="3"/>
      <c r="J254" s="3"/>
    </row>
    <row r="255" spans="7:10" x14ac:dyDescent="0.2">
      <c r="G255" s="3"/>
      <c r="H255" s="3"/>
      <c r="I255" s="3"/>
      <c r="J255" s="3"/>
    </row>
    <row r="256" spans="7:10" x14ac:dyDescent="0.2">
      <c r="G256" s="3"/>
      <c r="H256" s="3"/>
      <c r="I256" s="3"/>
      <c r="J256" s="3"/>
    </row>
    <row r="257" spans="7:10" x14ac:dyDescent="0.2">
      <c r="G257" s="3"/>
      <c r="H257" s="3"/>
      <c r="I257" s="3"/>
      <c r="J257" s="3"/>
    </row>
    <row r="258" spans="7:10" x14ac:dyDescent="0.2">
      <c r="G258" s="3"/>
      <c r="H258" s="3"/>
      <c r="I258" s="3"/>
      <c r="J258" s="3"/>
    </row>
    <row r="259" spans="7:10" x14ac:dyDescent="0.2">
      <c r="G259" s="3"/>
      <c r="H259" s="3"/>
      <c r="I259" s="3"/>
      <c r="J259" s="3"/>
    </row>
    <row r="260" spans="7:10" x14ac:dyDescent="0.2">
      <c r="G260" s="3"/>
      <c r="H260" s="3"/>
      <c r="I260" s="3"/>
      <c r="J260" s="3"/>
    </row>
    <row r="261" spans="7:10" x14ac:dyDescent="0.2">
      <c r="G261" s="3"/>
      <c r="H261" s="3"/>
      <c r="I261" s="3"/>
      <c r="J261" s="3"/>
    </row>
    <row r="262" spans="7:10" x14ac:dyDescent="0.2">
      <c r="G262" s="3"/>
      <c r="H262" s="3"/>
      <c r="I262" s="3"/>
      <c r="J262" s="3"/>
    </row>
    <row r="263" spans="7:10" x14ac:dyDescent="0.2">
      <c r="G263" s="3"/>
      <c r="H263" s="3"/>
      <c r="I263" s="3"/>
      <c r="J263" s="3"/>
    </row>
    <row r="264" spans="7:10" x14ac:dyDescent="0.2">
      <c r="G264" s="3"/>
      <c r="H264" s="3"/>
      <c r="I264" s="3"/>
      <c r="J264" s="3"/>
    </row>
    <row r="265" spans="7:10" x14ac:dyDescent="0.2">
      <c r="G265" s="3"/>
      <c r="H265" s="3"/>
      <c r="I265" s="3"/>
      <c r="J265" s="3"/>
    </row>
    <row r="266" spans="7:10" x14ac:dyDescent="0.2">
      <c r="G266" s="3"/>
      <c r="H266" s="3"/>
      <c r="I266" s="3"/>
      <c r="J266" s="3"/>
    </row>
    <row r="267" spans="7:10" x14ac:dyDescent="0.2">
      <c r="G267" s="3"/>
      <c r="H267" s="3"/>
      <c r="I267" s="3"/>
      <c r="J267" s="3"/>
    </row>
    <row r="268" spans="7:10" x14ac:dyDescent="0.2">
      <c r="G268" s="3"/>
      <c r="H268" s="3"/>
      <c r="I268" s="3"/>
      <c r="J268" s="3"/>
    </row>
    <row r="269" spans="7:10" x14ac:dyDescent="0.2">
      <c r="G269" s="3"/>
      <c r="H269" s="3"/>
      <c r="I269" s="3"/>
      <c r="J269" s="3"/>
    </row>
    <row r="270" spans="7:10" x14ac:dyDescent="0.2">
      <c r="G270" s="3"/>
      <c r="H270" s="3"/>
      <c r="I270" s="3"/>
      <c r="J270" s="3"/>
    </row>
    <row r="271" spans="7:10" x14ac:dyDescent="0.2">
      <c r="G271" s="3"/>
      <c r="H271" s="3"/>
      <c r="I271" s="3"/>
      <c r="J271" s="3"/>
    </row>
    <row r="272" spans="7:10" x14ac:dyDescent="0.2">
      <c r="G272" s="3"/>
      <c r="H272" s="3"/>
      <c r="I272" s="3"/>
      <c r="J272" s="3"/>
    </row>
    <row r="273" spans="7:10" x14ac:dyDescent="0.2">
      <c r="G273" s="3"/>
      <c r="H273" s="3"/>
      <c r="I273" s="3"/>
      <c r="J273" s="3"/>
    </row>
    <row r="274" spans="7:10" x14ac:dyDescent="0.2">
      <c r="G274" s="3"/>
      <c r="H274" s="3"/>
      <c r="I274" s="3"/>
      <c r="J274" s="3"/>
    </row>
    <row r="275" spans="7:10" x14ac:dyDescent="0.2">
      <c r="G275" s="3"/>
      <c r="H275" s="3"/>
      <c r="I275" s="3"/>
      <c r="J275" s="3"/>
    </row>
    <row r="276" spans="7:10" x14ac:dyDescent="0.2">
      <c r="G276" s="3"/>
      <c r="H276" s="3"/>
      <c r="I276" s="3"/>
      <c r="J276" s="3"/>
    </row>
    <row r="277" spans="7:10" x14ac:dyDescent="0.2">
      <c r="G277" s="3"/>
      <c r="H277" s="3"/>
      <c r="I277" s="3"/>
      <c r="J277" s="3"/>
    </row>
    <row r="278" spans="7:10" x14ac:dyDescent="0.2">
      <c r="G278" s="3"/>
      <c r="H278" s="3"/>
      <c r="I278" s="3"/>
      <c r="J278" s="3"/>
    </row>
    <row r="279" spans="7:10" x14ac:dyDescent="0.2">
      <c r="G279" s="3"/>
      <c r="H279" s="3"/>
      <c r="I279" s="3"/>
      <c r="J279" s="3"/>
    </row>
    <row r="280" spans="7:10" x14ac:dyDescent="0.2">
      <c r="G280" s="3"/>
      <c r="H280" s="3"/>
      <c r="I280" s="3"/>
      <c r="J280" s="3"/>
    </row>
    <row r="281" spans="7:10" x14ac:dyDescent="0.2">
      <c r="G281" s="3"/>
      <c r="H281" s="3"/>
      <c r="I281" s="3"/>
      <c r="J281" s="3"/>
    </row>
    <row r="282" spans="7:10" x14ac:dyDescent="0.2">
      <c r="G282" s="3"/>
      <c r="H282" s="3"/>
      <c r="I282" s="3"/>
      <c r="J282" s="3"/>
    </row>
    <row r="283" spans="7:10" x14ac:dyDescent="0.2">
      <c r="G283" s="3"/>
      <c r="H283" s="3"/>
      <c r="I283" s="3"/>
      <c r="J283" s="3"/>
    </row>
    <row r="284" spans="7:10" x14ac:dyDescent="0.2">
      <c r="G284" s="3"/>
      <c r="H284" s="3"/>
      <c r="I284" s="3"/>
      <c r="J284" s="3"/>
    </row>
    <row r="285" spans="7:10" x14ac:dyDescent="0.2">
      <c r="G285" s="3"/>
      <c r="H285" s="3"/>
      <c r="I285" s="3"/>
      <c r="J285" s="3"/>
    </row>
    <row r="286" spans="7:10" x14ac:dyDescent="0.2">
      <c r="G286" s="3"/>
      <c r="H286" s="3"/>
      <c r="I286" s="3"/>
      <c r="J286" s="3"/>
    </row>
    <row r="287" spans="7:10" x14ac:dyDescent="0.2">
      <c r="G287" s="3"/>
      <c r="H287" s="3"/>
      <c r="I287" s="3"/>
      <c r="J287" s="3"/>
    </row>
    <row r="288" spans="7:10" x14ac:dyDescent="0.2">
      <c r="G288" s="3"/>
      <c r="H288" s="3"/>
      <c r="I288" s="3"/>
      <c r="J288" s="3"/>
    </row>
    <row r="289" spans="7:10" x14ac:dyDescent="0.2">
      <c r="G289" s="3"/>
      <c r="H289" s="3"/>
      <c r="I289" s="3"/>
      <c r="J289" s="3"/>
    </row>
    <row r="290" spans="7:10" x14ac:dyDescent="0.2">
      <c r="G290" s="3"/>
      <c r="H290" s="3"/>
      <c r="I290" s="3"/>
      <c r="J290" s="3"/>
    </row>
    <row r="291" spans="7:10" x14ac:dyDescent="0.2">
      <c r="G291" s="3"/>
      <c r="H291" s="3"/>
      <c r="I291" s="3"/>
      <c r="J291" s="3"/>
    </row>
    <row r="292" spans="7:10" x14ac:dyDescent="0.2">
      <c r="G292" s="3"/>
      <c r="H292" s="3"/>
      <c r="I292" s="3"/>
      <c r="J292" s="3"/>
    </row>
    <row r="293" spans="7:10" x14ac:dyDescent="0.2">
      <c r="G293" s="3"/>
      <c r="H293" s="3"/>
      <c r="I293" s="3"/>
      <c r="J293" s="3"/>
    </row>
    <row r="294" spans="7:10" x14ac:dyDescent="0.2">
      <c r="G294" s="3"/>
      <c r="H294" s="3"/>
      <c r="I294" s="3"/>
      <c r="J294" s="3"/>
    </row>
    <row r="295" spans="7:10" x14ac:dyDescent="0.2">
      <c r="G295" s="3"/>
      <c r="H295" s="3"/>
      <c r="I295" s="3"/>
      <c r="J295" s="3"/>
    </row>
    <row r="296" spans="7:10" x14ac:dyDescent="0.2">
      <c r="G296" s="3"/>
      <c r="H296" s="3"/>
      <c r="I296" s="3"/>
      <c r="J296" s="3"/>
    </row>
    <row r="297" spans="7:10" x14ac:dyDescent="0.2">
      <c r="G297" s="3"/>
      <c r="H297" s="3"/>
      <c r="I297" s="3"/>
      <c r="J297" s="3"/>
    </row>
    <row r="298" spans="7:10" x14ac:dyDescent="0.2">
      <c r="G298" s="3"/>
      <c r="H298" s="3"/>
      <c r="I298" s="3"/>
      <c r="J298" s="3"/>
    </row>
    <row r="299" spans="7:10" x14ac:dyDescent="0.2">
      <c r="G299" s="3"/>
      <c r="H299" s="3"/>
      <c r="I299" s="3"/>
      <c r="J299" s="3"/>
    </row>
    <row r="300" spans="7:10" x14ac:dyDescent="0.2">
      <c r="G300" s="3"/>
      <c r="H300" s="3"/>
      <c r="I300" s="3"/>
      <c r="J300" s="3"/>
    </row>
    <row r="301" spans="7:10" x14ac:dyDescent="0.2">
      <c r="G301" s="3"/>
      <c r="H301" s="3"/>
      <c r="I301" s="3"/>
      <c r="J301" s="3"/>
    </row>
    <row r="302" spans="7:10" x14ac:dyDescent="0.2">
      <c r="G302" s="3"/>
      <c r="H302" s="3"/>
      <c r="I302" s="3"/>
      <c r="J302" s="3"/>
    </row>
    <row r="303" spans="7:10" x14ac:dyDescent="0.2">
      <c r="G303" s="3"/>
      <c r="H303" s="3"/>
      <c r="I303" s="3"/>
      <c r="J303" s="3"/>
    </row>
    <row r="304" spans="7:10" x14ac:dyDescent="0.2">
      <c r="G304" s="3"/>
      <c r="H304" s="3"/>
      <c r="I304" s="3"/>
      <c r="J304" s="3"/>
    </row>
    <row r="305" spans="7:10" x14ac:dyDescent="0.2">
      <c r="G305" s="3"/>
      <c r="H305" s="3"/>
      <c r="I305" s="3"/>
      <c r="J305" s="3"/>
    </row>
    <row r="306" spans="7:10" x14ac:dyDescent="0.2">
      <c r="G306" s="3"/>
      <c r="H306" s="3"/>
      <c r="I306" s="3"/>
      <c r="J306" s="3"/>
    </row>
    <row r="307" spans="7:10" x14ac:dyDescent="0.2">
      <c r="G307" s="3"/>
      <c r="H307" s="3"/>
      <c r="I307" s="3"/>
      <c r="J307" s="3"/>
    </row>
    <row r="308" spans="7:10" x14ac:dyDescent="0.2">
      <c r="G308" s="3"/>
      <c r="H308" s="3"/>
      <c r="I308" s="3"/>
      <c r="J308" s="3"/>
    </row>
    <row r="309" spans="7:10" x14ac:dyDescent="0.2">
      <c r="G309" s="3"/>
      <c r="H309" s="3"/>
      <c r="I309" s="3"/>
      <c r="J309" s="3"/>
    </row>
    <row r="310" spans="7:10" x14ac:dyDescent="0.2">
      <c r="G310" s="3"/>
      <c r="H310" s="3"/>
      <c r="I310" s="3"/>
      <c r="J310" s="3"/>
    </row>
    <row r="311" spans="7:10" x14ac:dyDescent="0.2">
      <c r="G311" s="3"/>
      <c r="H311" s="3"/>
      <c r="I311" s="3"/>
      <c r="J311" s="3"/>
    </row>
    <row r="312" spans="7:10" x14ac:dyDescent="0.2">
      <c r="G312" s="3"/>
      <c r="H312" s="3"/>
      <c r="I312" s="3"/>
      <c r="J312" s="3"/>
    </row>
    <row r="313" spans="7:10" x14ac:dyDescent="0.2">
      <c r="G313" s="3"/>
      <c r="H313" s="3"/>
      <c r="I313" s="3"/>
      <c r="J313" s="3"/>
    </row>
    <row r="314" spans="7:10" x14ac:dyDescent="0.2">
      <c r="G314" s="3"/>
      <c r="H314" s="3"/>
      <c r="I314" s="3"/>
      <c r="J314" s="3"/>
    </row>
    <row r="315" spans="7:10" x14ac:dyDescent="0.2">
      <c r="G315" s="3"/>
      <c r="H315" s="3"/>
      <c r="I315" s="3"/>
      <c r="J315" s="3"/>
    </row>
    <row r="316" spans="7:10" x14ac:dyDescent="0.2">
      <c r="G316" s="3"/>
      <c r="H316" s="3"/>
      <c r="I316" s="3"/>
      <c r="J316" s="3"/>
    </row>
    <row r="317" spans="7:10" x14ac:dyDescent="0.2">
      <c r="G317" s="3"/>
      <c r="H317" s="3"/>
      <c r="I317" s="3"/>
      <c r="J317" s="3"/>
    </row>
    <row r="318" spans="7:10" x14ac:dyDescent="0.2">
      <c r="G318" s="3"/>
      <c r="H318" s="3"/>
      <c r="I318" s="3"/>
      <c r="J318" s="3"/>
    </row>
    <row r="319" spans="7:10" x14ac:dyDescent="0.2">
      <c r="G319" s="3"/>
      <c r="H319" s="3"/>
      <c r="I319" s="3"/>
      <c r="J319" s="3"/>
    </row>
    <row r="320" spans="7:10" x14ac:dyDescent="0.2">
      <c r="G320" s="3"/>
      <c r="H320" s="3"/>
      <c r="I320" s="3"/>
      <c r="J320" s="3"/>
    </row>
    <row r="321" spans="7:10" x14ac:dyDescent="0.2">
      <c r="G321" s="3"/>
      <c r="H321" s="3"/>
      <c r="I321" s="3"/>
      <c r="J321" s="3"/>
    </row>
    <row r="322" spans="7:10" x14ac:dyDescent="0.2">
      <c r="G322" s="3"/>
      <c r="H322" s="3"/>
      <c r="I322" s="3"/>
      <c r="J322" s="3"/>
    </row>
    <row r="323" spans="7:10" x14ac:dyDescent="0.2">
      <c r="G323" s="3"/>
      <c r="H323" s="3"/>
      <c r="I323" s="3"/>
      <c r="J323" s="3"/>
    </row>
    <row r="324" spans="7:10" x14ac:dyDescent="0.2">
      <c r="G324" s="3"/>
      <c r="H324" s="3"/>
      <c r="I324" s="3"/>
      <c r="J324" s="3"/>
    </row>
    <row r="325" spans="7:10" x14ac:dyDescent="0.2">
      <c r="G325" s="3"/>
      <c r="H325" s="3"/>
      <c r="I325" s="3"/>
      <c r="J325" s="3"/>
    </row>
    <row r="326" spans="7:10" x14ac:dyDescent="0.2">
      <c r="G326" s="3"/>
      <c r="H326" s="3"/>
      <c r="I326" s="3"/>
      <c r="J326" s="3"/>
    </row>
    <row r="327" spans="7:10" x14ac:dyDescent="0.2">
      <c r="G327" s="3"/>
      <c r="H327" s="3"/>
      <c r="I327" s="3"/>
      <c r="J327" s="3"/>
    </row>
    <row r="328" spans="7:10" x14ac:dyDescent="0.2">
      <c r="G328" s="3"/>
      <c r="H328" s="3"/>
      <c r="I328" s="3"/>
      <c r="J328" s="3"/>
    </row>
    <row r="329" spans="7:10" x14ac:dyDescent="0.2">
      <c r="G329" s="3"/>
      <c r="H329" s="3"/>
      <c r="I329" s="3"/>
      <c r="J329" s="3"/>
    </row>
    <row r="330" spans="7:10" x14ac:dyDescent="0.2">
      <c r="G330" s="3"/>
      <c r="H330" s="3"/>
      <c r="I330" s="3"/>
      <c r="J330" s="3"/>
    </row>
    <row r="331" spans="7:10" x14ac:dyDescent="0.2">
      <c r="G331" s="3"/>
      <c r="H331" s="3"/>
      <c r="I331" s="3"/>
      <c r="J331" s="3"/>
    </row>
    <row r="332" spans="7:10" x14ac:dyDescent="0.2">
      <c r="G332" s="3"/>
      <c r="H332" s="3"/>
      <c r="I332" s="3"/>
      <c r="J332" s="3"/>
    </row>
    <row r="333" spans="7:10" x14ac:dyDescent="0.2">
      <c r="G333" s="3"/>
      <c r="H333" s="3"/>
      <c r="I333" s="3"/>
      <c r="J333" s="3"/>
    </row>
    <row r="334" spans="7:10" x14ac:dyDescent="0.2">
      <c r="G334" s="3"/>
      <c r="H334" s="3"/>
      <c r="I334" s="3"/>
      <c r="J334" s="3"/>
    </row>
    <row r="335" spans="7:10" x14ac:dyDescent="0.2">
      <c r="G335" s="3"/>
      <c r="H335" s="3"/>
      <c r="I335" s="3"/>
      <c r="J335" s="3"/>
    </row>
    <row r="336" spans="7:10" x14ac:dyDescent="0.2">
      <c r="G336" s="3"/>
      <c r="H336" s="3"/>
      <c r="I336" s="3"/>
      <c r="J336" s="3"/>
    </row>
    <row r="337" spans="7:10" x14ac:dyDescent="0.2">
      <c r="G337" s="3"/>
      <c r="H337" s="3"/>
      <c r="I337" s="3"/>
      <c r="J337" s="3"/>
    </row>
    <row r="338" spans="7:10" x14ac:dyDescent="0.2">
      <c r="G338" s="3"/>
      <c r="H338" s="3"/>
      <c r="I338" s="3"/>
      <c r="J338" s="3"/>
    </row>
    <row r="339" spans="7:10" x14ac:dyDescent="0.2">
      <c r="G339" s="3"/>
      <c r="H339" s="3"/>
      <c r="I339" s="3"/>
      <c r="J339" s="3"/>
    </row>
    <row r="340" spans="7:10" x14ac:dyDescent="0.2">
      <c r="G340" s="3"/>
      <c r="H340" s="3"/>
      <c r="I340" s="3"/>
      <c r="J340" s="3"/>
    </row>
    <row r="341" spans="7:10" x14ac:dyDescent="0.2">
      <c r="G341" s="3"/>
      <c r="H341" s="3"/>
      <c r="I341" s="3"/>
      <c r="J341" s="3"/>
    </row>
    <row r="342" spans="7:10" x14ac:dyDescent="0.2">
      <c r="G342" s="3"/>
      <c r="H342" s="3"/>
      <c r="I342" s="3"/>
      <c r="J342" s="3"/>
    </row>
    <row r="343" spans="7:10" x14ac:dyDescent="0.2">
      <c r="G343" s="3"/>
      <c r="H343" s="3"/>
      <c r="I343" s="3"/>
      <c r="J343" s="3"/>
    </row>
    <row r="344" spans="7:10" x14ac:dyDescent="0.2">
      <c r="G344" s="3"/>
      <c r="H344" s="3"/>
      <c r="I344" s="3"/>
      <c r="J344" s="3"/>
    </row>
    <row r="345" spans="7:10" x14ac:dyDescent="0.2">
      <c r="G345" s="3"/>
      <c r="H345" s="3"/>
      <c r="I345" s="3"/>
      <c r="J345" s="3"/>
    </row>
    <row r="346" spans="7:10" x14ac:dyDescent="0.2">
      <c r="G346" s="3"/>
      <c r="H346" s="3"/>
      <c r="I346" s="3"/>
      <c r="J346" s="3"/>
    </row>
    <row r="347" spans="7:10" x14ac:dyDescent="0.2">
      <c r="G347" s="3"/>
      <c r="H347" s="3"/>
      <c r="I347" s="3"/>
      <c r="J347" s="3"/>
    </row>
    <row r="348" spans="7:10" x14ac:dyDescent="0.2">
      <c r="G348" s="3"/>
      <c r="H348" s="3"/>
      <c r="I348" s="3"/>
      <c r="J348" s="3"/>
    </row>
    <row r="349" spans="7:10" x14ac:dyDescent="0.2">
      <c r="G349" s="3"/>
      <c r="H349" s="3"/>
      <c r="I349" s="3"/>
      <c r="J349" s="3"/>
    </row>
    <row r="350" spans="7:10" x14ac:dyDescent="0.2">
      <c r="G350" s="3"/>
      <c r="H350" s="3"/>
      <c r="I350" s="3"/>
      <c r="J350" s="3"/>
    </row>
    <row r="351" spans="7:10" x14ac:dyDescent="0.2">
      <c r="G351" s="3"/>
      <c r="H351" s="3"/>
      <c r="I351" s="3"/>
      <c r="J351" s="3"/>
    </row>
    <row r="352" spans="7:10" x14ac:dyDescent="0.2">
      <c r="G352" s="3"/>
      <c r="H352" s="3"/>
      <c r="I352" s="3"/>
      <c r="J352" s="3"/>
    </row>
    <row r="353" spans="7:10" x14ac:dyDescent="0.2">
      <c r="G353" s="3"/>
      <c r="H353" s="3"/>
      <c r="I353" s="3"/>
      <c r="J353" s="3"/>
    </row>
    <row r="354" spans="7:10" x14ac:dyDescent="0.2">
      <c r="G354" s="3"/>
      <c r="H354" s="3"/>
      <c r="I354" s="3"/>
      <c r="J354" s="3"/>
    </row>
    <row r="355" spans="7:10" x14ac:dyDescent="0.2">
      <c r="G355" s="3"/>
      <c r="H355" s="3"/>
      <c r="I355" s="3"/>
      <c r="J355" s="3"/>
    </row>
    <row r="356" spans="7:10" x14ac:dyDescent="0.2">
      <c r="G356" s="3"/>
      <c r="H356" s="3"/>
      <c r="I356" s="3"/>
      <c r="J356" s="3"/>
    </row>
    <row r="357" spans="7:10" x14ac:dyDescent="0.2">
      <c r="G357" s="3"/>
      <c r="H357" s="3"/>
      <c r="I357" s="3"/>
      <c r="J357" s="3"/>
    </row>
    <row r="358" spans="7:10" x14ac:dyDescent="0.2">
      <c r="G358" s="3"/>
      <c r="H358" s="3"/>
      <c r="I358" s="3"/>
      <c r="J358" s="3"/>
    </row>
    <row r="359" spans="7:10" x14ac:dyDescent="0.2">
      <c r="G359" s="3"/>
      <c r="H359" s="3"/>
      <c r="I359" s="3"/>
      <c r="J359" s="3"/>
    </row>
    <row r="360" spans="7:10" x14ac:dyDescent="0.2">
      <c r="G360" s="3"/>
      <c r="H360" s="3"/>
      <c r="I360" s="3"/>
      <c r="J360" s="3"/>
    </row>
    <row r="361" spans="7:10" x14ac:dyDescent="0.2">
      <c r="G361" s="3"/>
      <c r="H361" s="3"/>
      <c r="I361" s="3"/>
      <c r="J361" s="3"/>
    </row>
    <row r="362" spans="7:10" x14ac:dyDescent="0.2">
      <c r="G362" s="3"/>
      <c r="H362" s="3"/>
      <c r="I362" s="3"/>
      <c r="J362" s="3"/>
    </row>
    <row r="363" spans="7:10" x14ac:dyDescent="0.2">
      <c r="G363" s="3"/>
      <c r="H363" s="3"/>
      <c r="I363" s="3"/>
      <c r="J363" s="3"/>
    </row>
    <row r="364" spans="7:10" x14ac:dyDescent="0.2">
      <c r="G364" s="3"/>
      <c r="H364" s="3"/>
      <c r="I364" s="3"/>
      <c r="J364" s="3"/>
    </row>
    <row r="365" spans="7:10" x14ac:dyDescent="0.2">
      <c r="G365" s="3"/>
      <c r="H365" s="3"/>
      <c r="I365" s="3"/>
      <c r="J365" s="3"/>
    </row>
    <row r="366" spans="7:10" x14ac:dyDescent="0.2">
      <c r="G366" s="3"/>
      <c r="H366" s="3"/>
      <c r="I366" s="3"/>
      <c r="J366" s="3"/>
    </row>
    <row r="367" spans="7:10" x14ac:dyDescent="0.2">
      <c r="G367" s="3"/>
      <c r="H367" s="3"/>
      <c r="I367" s="3"/>
      <c r="J367" s="3"/>
    </row>
    <row r="368" spans="7:10" x14ac:dyDescent="0.2">
      <c r="G368" s="3"/>
      <c r="H368" s="3"/>
      <c r="I368" s="3"/>
      <c r="J368" s="3"/>
    </row>
    <row r="369" spans="7:10" x14ac:dyDescent="0.2">
      <c r="G369" s="3"/>
      <c r="H369" s="3"/>
      <c r="I369" s="3"/>
      <c r="J369" s="3"/>
    </row>
    <row r="370" spans="7:10" x14ac:dyDescent="0.2">
      <c r="G370" s="3"/>
      <c r="H370" s="3"/>
      <c r="I370" s="3"/>
      <c r="J370" s="3"/>
    </row>
    <row r="371" spans="7:10" x14ac:dyDescent="0.2">
      <c r="G371" s="3"/>
      <c r="H371" s="3"/>
      <c r="I371" s="3"/>
      <c r="J371" s="3"/>
    </row>
    <row r="372" spans="7:10" x14ac:dyDescent="0.2">
      <c r="G372" s="3"/>
      <c r="H372" s="3"/>
      <c r="I372" s="3"/>
      <c r="J372" s="3"/>
    </row>
    <row r="373" spans="7:10" x14ac:dyDescent="0.2">
      <c r="G373" s="3"/>
      <c r="H373" s="3"/>
      <c r="I373" s="3"/>
      <c r="J373" s="3"/>
    </row>
    <row r="374" spans="7:10" x14ac:dyDescent="0.2">
      <c r="G374" s="3"/>
      <c r="H374" s="3"/>
      <c r="I374" s="3"/>
      <c r="J374" s="3"/>
    </row>
    <row r="375" spans="7:10" x14ac:dyDescent="0.2">
      <c r="G375" s="3"/>
      <c r="H375" s="3"/>
      <c r="I375" s="3"/>
      <c r="J375" s="3"/>
    </row>
    <row r="376" spans="7:10" x14ac:dyDescent="0.2">
      <c r="G376" s="3"/>
      <c r="H376" s="3"/>
      <c r="I376" s="3"/>
      <c r="J376" s="3"/>
    </row>
    <row r="377" spans="7:10" x14ac:dyDescent="0.2">
      <c r="G377" s="3"/>
      <c r="H377" s="3"/>
      <c r="I377" s="3"/>
      <c r="J377" s="3"/>
    </row>
    <row r="378" spans="7:10" x14ac:dyDescent="0.2">
      <c r="G378" s="3"/>
      <c r="H378" s="3"/>
      <c r="I378" s="3"/>
      <c r="J378" s="3"/>
    </row>
    <row r="379" spans="7:10" x14ac:dyDescent="0.2">
      <c r="G379" s="3"/>
      <c r="H379" s="3"/>
      <c r="I379" s="3"/>
      <c r="J379" s="3"/>
    </row>
    <row r="380" spans="7:10" x14ac:dyDescent="0.2">
      <c r="G380" s="3"/>
      <c r="H380" s="3"/>
      <c r="I380" s="3"/>
      <c r="J380" s="3"/>
    </row>
    <row r="381" spans="7:10" x14ac:dyDescent="0.2">
      <c r="G381" s="3"/>
      <c r="H381" s="3"/>
      <c r="I381" s="3"/>
      <c r="J381" s="3"/>
    </row>
    <row r="382" spans="7:10" x14ac:dyDescent="0.2">
      <c r="G382" s="3"/>
      <c r="H382" s="3"/>
      <c r="I382" s="3"/>
      <c r="J382" s="3"/>
    </row>
    <row r="383" spans="7:10" x14ac:dyDescent="0.2">
      <c r="G383" s="3"/>
      <c r="H383" s="3"/>
      <c r="I383" s="3"/>
      <c r="J383" s="3"/>
    </row>
    <row r="384" spans="7:10" x14ac:dyDescent="0.2">
      <c r="G384" s="3"/>
      <c r="H384" s="3"/>
      <c r="I384" s="3"/>
      <c r="J384" s="3"/>
    </row>
    <row r="385" spans="7:10" x14ac:dyDescent="0.2">
      <c r="G385" s="3"/>
      <c r="H385" s="3"/>
      <c r="I385" s="3"/>
      <c r="J385" s="3"/>
    </row>
    <row r="386" spans="7:10" x14ac:dyDescent="0.2">
      <c r="G386" s="3"/>
      <c r="H386" s="3"/>
      <c r="I386" s="3"/>
      <c r="J386" s="3"/>
    </row>
    <row r="387" spans="7:10" x14ac:dyDescent="0.2">
      <c r="G387" s="3"/>
      <c r="H387" s="3"/>
      <c r="I387" s="3"/>
      <c r="J387" s="3"/>
    </row>
    <row r="388" spans="7:10" x14ac:dyDescent="0.2">
      <c r="G388" s="3"/>
      <c r="H388" s="3"/>
      <c r="I388" s="3"/>
      <c r="J388" s="3"/>
    </row>
    <row r="389" spans="7:10" x14ac:dyDescent="0.2">
      <c r="G389" s="3"/>
      <c r="H389" s="3"/>
      <c r="I389" s="3"/>
      <c r="J389" s="3"/>
    </row>
    <row r="390" spans="7:10" x14ac:dyDescent="0.2">
      <c r="G390" s="3"/>
      <c r="H390" s="3"/>
      <c r="I390" s="3"/>
      <c r="J390" s="3"/>
    </row>
    <row r="391" spans="7:10" x14ac:dyDescent="0.2">
      <c r="G391" s="3"/>
      <c r="H391" s="3"/>
      <c r="I391" s="3"/>
      <c r="J391" s="3"/>
    </row>
    <row r="392" spans="7:10" x14ac:dyDescent="0.2">
      <c r="G392" s="3"/>
      <c r="H392" s="3"/>
      <c r="I392" s="3"/>
      <c r="J392" s="3"/>
    </row>
    <row r="393" spans="7:10" x14ac:dyDescent="0.2">
      <c r="G393" s="3"/>
      <c r="H393" s="3"/>
      <c r="I393" s="3"/>
      <c r="J393" s="3"/>
    </row>
    <row r="394" spans="7:10" x14ac:dyDescent="0.2">
      <c r="G394" s="3"/>
      <c r="H394" s="3"/>
      <c r="I394" s="3"/>
      <c r="J394" s="3"/>
    </row>
    <row r="395" spans="7:10" x14ac:dyDescent="0.2">
      <c r="G395" s="3"/>
      <c r="H395" s="3"/>
      <c r="I395" s="3"/>
      <c r="J395" s="3"/>
    </row>
    <row r="396" spans="7:10" x14ac:dyDescent="0.2">
      <c r="G396" s="3"/>
      <c r="H396" s="3"/>
      <c r="I396" s="3"/>
      <c r="J396" s="3"/>
    </row>
    <row r="397" spans="7:10" x14ac:dyDescent="0.2">
      <c r="G397" s="3"/>
      <c r="H397" s="3"/>
      <c r="I397" s="3"/>
      <c r="J397" s="3"/>
    </row>
    <row r="398" spans="7:10" x14ac:dyDescent="0.2">
      <c r="G398" s="3"/>
      <c r="H398" s="3"/>
      <c r="I398" s="3"/>
      <c r="J398" s="3"/>
    </row>
    <row r="399" spans="7:10" x14ac:dyDescent="0.2">
      <c r="G399" s="3"/>
      <c r="H399" s="3"/>
      <c r="I399" s="3"/>
      <c r="J399" s="3"/>
    </row>
    <row r="400" spans="7:10" x14ac:dyDescent="0.2">
      <c r="G400" s="3"/>
      <c r="H400" s="3"/>
      <c r="I400" s="3"/>
      <c r="J400" s="3"/>
    </row>
    <row r="401" spans="7:10" x14ac:dyDescent="0.2">
      <c r="G401" s="3"/>
      <c r="H401" s="3"/>
      <c r="I401" s="3"/>
      <c r="J401" s="3"/>
    </row>
    <row r="402" spans="7:10" x14ac:dyDescent="0.2">
      <c r="G402" s="3"/>
      <c r="H402" s="3"/>
      <c r="I402" s="3"/>
      <c r="J402" s="3"/>
    </row>
    <row r="403" spans="7:10" x14ac:dyDescent="0.2">
      <c r="G403" s="3"/>
      <c r="H403" s="3"/>
      <c r="I403" s="3"/>
      <c r="J403" s="3"/>
    </row>
    <row r="404" spans="7:10" x14ac:dyDescent="0.2">
      <c r="G404" s="3"/>
      <c r="H404" s="3"/>
      <c r="I404" s="3"/>
      <c r="J404" s="3"/>
    </row>
    <row r="405" spans="7:10" x14ac:dyDescent="0.2">
      <c r="G405" s="3"/>
      <c r="H405" s="3"/>
      <c r="I405" s="3"/>
      <c r="J405" s="3"/>
    </row>
    <row r="406" spans="7:10" x14ac:dyDescent="0.2">
      <c r="G406" s="3"/>
      <c r="H406" s="3"/>
      <c r="I406" s="3"/>
      <c r="J406" s="3"/>
    </row>
    <row r="407" spans="7:10" x14ac:dyDescent="0.2">
      <c r="G407" s="3"/>
      <c r="H407" s="3"/>
      <c r="I407" s="3"/>
      <c r="J407" s="3"/>
    </row>
    <row r="408" spans="7:10" x14ac:dyDescent="0.2">
      <c r="G408" s="3"/>
      <c r="H408" s="3"/>
      <c r="I408" s="3"/>
      <c r="J408" s="3"/>
    </row>
    <row r="409" spans="7:10" x14ac:dyDescent="0.2">
      <c r="G409" s="3"/>
      <c r="H409" s="3"/>
      <c r="I409" s="3"/>
      <c r="J409" s="3"/>
    </row>
    <row r="410" spans="7:10" x14ac:dyDescent="0.2">
      <c r="G410" s="3"/>
      <c r="H410" s="3"/>
      <c r="I410" s="3"/>
      <c r="J410" s="3"/>
    </row>
    <row r="411" spans="7:10" x14ac:dyDescent="0.2">
      <c r="G411" s="3"/>
      <c r="H411" s="3"/>
      <c r="I411" s="3"/>
      <c r="J411" s="3"/>
    </row>
    <row r="412" spans="7:10" x14ac:dyDescent="0.2">
      <c r="G412" s="3"/>
      <c r="H412" s="3"/>
      <c r="I412" s="3"/>
      <c r="J412" s="3"/>
    </row>
    <row r="413" spans="7:10" x14ac:dyDescent="0.2">
      <c r="G413" s="3"/>
      <c r="H413" s="3"/>
      <c r="I413" s="3"/>
      <c r="J413" s="3"/>
    </row>
    <row r="414" spans="7:10" x14ac:dyDescent="0.2">
      <c r="G414" s="3"/>
      <c r="H414" s="3"/>
      <c r="I414" s="3"/>
      <c r="J414" s="3"/>
    </row>
    <row r="415" spans="7:10" x14ac:dyDescent="0.2">
      <c r="G415" s="3"/>
      <c r="H415" s="3"/>
      <c r="I415" s="3"/>
      <c r="J415" s="3"/>
    </row>
    <row r="416" spans="7:10" x14ac:dyDescent="0.2">
      <c r="G416" s="3"/>
      <c r="H416" s="3"/>
      <c r="I416" s="3"/>
      <c r="J416" s="3"/>
    </row>
    <row r="417" spans="7:10" x14ac:dyDescent="0.2">
      <c r="G417" s="3"/>
      <c r="H417" s="3"/>
      <c r="I417" s="3"/>
      <c r="J417" s="3"/>
    </row>
    <row r="418" spans="7:10" x14ac:dyDescent="0.2">
      <c r="G418" s="3"/>
      <c r="H418" s="3"/>
      <c r="I418" s="3"/>
      <c r="J418" s="3"/>
    </row>
    <row r="419" spans="7:10" x14ac:dyDescent="0.2">
      <c r="G419" s="3"/>
      <c r="H419" s="3"/>
      <c r="I419" s="3"/>
      <c r="J419" s="3"/>
    </row>
    <row r="420" spans="7:10" x14ac:dyDescent="0.2">
      <c r="G420" s="3"/>
      <c r="H420" s="3"/>
      <c r="I420" s="3"/>
      <c r="J420" s="3"/>
    </row>
    <row r="421" spans="7:10" x14ac:dyDescent="0.2">
      <c r="G421" s="3"/>
      <c r="H421" s="3"/>
      <c r="I421" s="3"/>
      <c r="J421" s="3"/>
    </row>
    <row r="422" spans="7:10" x14ac:dyDescent="0.2">
      <c r="G422" s="3"/>
      <c r="H422" s="3"/>
      <c r="I422" s="3"/>
      <c r="J422" s="3"/>
    </row>
    <row r="423" spans="7:10" x14ac:dyDescent="0.2">
      <c r="G423" s="3"/>
      <c r="H423" s="3"/>
      <c r="I423" s="3"/>
      <c r="J423" s="3"/>
    </row>
    <row r="424" spans="7:10" x14ac:dyDescent="0.2">
      <c r="G424" s="3"/>
      <c r="H424" s="3"/>
      <c r="I424" s="3"/>
      <c r="J424" s="3"/>
    </row>
    <row r="425" spans="7:10" x14ac:dyDescent="0.2">
      <c r="G425" s="3"/>
      <c r="H425" s="3"/>
      <c r="I425" s="3"/>
      <c r="J425" s="3"/>
    </row>
    <row r="426" spans="7:10" x14ac:dyDescent="0.2">
      <c r="G426" s="3"/>
      <c r="H426" s="3"/>
      <c r="I426" s="3"/>
      <c r="J426" s="3"/>
    </row>
    <row r="427" spans="7:10" x14ac:dyDescent="0.2">
      <c r="G427" s="3"/>
      <c r="H427" s="3"/>
      <c r="I427" s="3"/>
      <c r="J427" s="3"/>
    </row>
    <row r="428" spans="7:10" x14ac:dyDescent="0.2">
      <c r="G428" s="3"/>
      <c r="H428" s="3"/>
      <c r="I428" s="3"/>
      <c r="J428" s="3"/>
    </row>
    <row r="429" spans="7:10" x14ac:dyDescent="0.2">
      <c r="G429" s="3"/>
      <c r="H429" s="3"/>
      <c r="I429" s="3"/>
      <c r="J429" s="3"/>
    </row>
    <row r="430" spans="7:10" x14ac:dyDescent="0.2">
      <c r="G430" s="3"/>
      <c r="H430" s="3"/>
      <c r="I430" s="3"/>
      <c r="J430" s="3"/>
    </row>
    <row r="431" spans="7:10" x14ac:dyDescent="0.2">
      <c r="G431" s="3"/>
      <c r="H431" s="3"/>
      <c r="I431" s="3"/>
      <c r="J431" s="3"/>
    </row>
    <row r="432" spans="7:10" x14ac:dyDescent="0.2">
      <c r="G432" s="3"/>
      <c r="H432" s="3"/>
      <c r="I432" s="3"/>
      <c r="J432" s="3"/>
    </row>
    <row r="433" spans="7:10" x14ac:dyDescent="0.2">
      <c r="G433" s="3"/>
      <c r="H433" s="3"/>
      <c r="I433" s="3"/>
      <c r="J433" s="3"/>
    </row>
    <row r="434" spans="7:10" x14ac:dyDescent="0.2">
      <c r="G434" s="3"/>
      <c r="H434" s="3"/>
      <c r="I434" s="3"/>
      <c r="J434" s="3"/>
    </row>
    <row r="435" spans="7:10" x14ac:dyDescent="0.2">
      <c r="G435" s="3"/>
      <c r="H435" s="3"/>
      <c r="I435" s="3"/>
      <c r="J435" s="3"/>
    </row>
    <row r="436" spans="7:10" x14ac:dyDescent="0.2">
      <c r="G436" s="3"/>
      <c r="H436" s="3"/>
      <c r="I436" s="3"/>
      <c r="J436" s="3"/>
    </row>
    <row r="437" spans="7:10" x14ac:dyDescent="0.2">
      <c r="G437" s="3"/>
      <c r="H437" s="3"/>
      <c r="I437" s="3"/>
      <c r="J437" s="3"/>
    </row>
    <row r="438" spans="7:10" x14ac:dyDescent="0.2">
      <c r="G438" s="3"/>
      <c r="H438" s="3"/>
      <c r="I438" s="3"/>
      <c r="J438" s="3"/>
    </row>
    <row r="439" spans="7:10" x14ac:dyDescent="0.2">
      <c r="G439" s="3"/>
      <c r="H439" s="3"/>
      <c r="I439" s="3"/>
      <c r="J439" s="3"/>
    </row>
    <row r="440" spans="7:10" x14ac:dyDescent="0.2">
      <c r="G440" s="3"/>
      <c r="H440" s="3"/>
      <c r="I440" s="3"/>
      <c r="J440" s="3"/>
    </row>
    <row r="441" spans="7:10" x14ac:dyDescent="0.2">
      <c r="G441" s="3"/>
      <c r="H441" s="3"/>
      <c r="I441" s="3"/>
      <c r="J441" s="3"/>
    </row>
    <row r="442" spans="7:10" x14ac:dyDescent="0.2">
      <c r="G442" s="3"/>
      <c r="H442" s="3"/>
      <c r="I442" s="3"/>
      <c r="J442" s="3"/>
    </row>
    <row r="443" spans="7:10" x14ac:dyDescent="0.2">
      <c r="G443" s="3"/>
      <c r="H443" s="3"/>
      <c r="I443" s="3"/>
      <c r="J443" s="3"/>
    </row>
    <row r="444" spans="7:10" x14ac:dyDescent="0.2">
      <c r="G444" s="3"/>
      <c r="H444" s="3"/>
      <c r="I444" s="3"/>
      <c r="J444" s="3"/>
    </row>
    <row r="445" spans="7:10" x14ac:dyDescent="0.2">
      <c r="G445" s="3"/>
      <c r="H445" s="3"/>
      <c r="I445" s="3"/>
      <c r="J445" s="3"/>
    </row>
    <row r="446" spans="7:10" x14ac:dyDescent="0.2">
      <c r="G446" s="3"/>
      <c r="H446" s="3"/>
      <c r="I446" s="3"/>
      <c r="J446" s="3"/>
    </row>
    <row r="447" spans="7:10" x14ac:dyDescent="0.2">
      <c r="G447" s="3"/>
      <c r="H447" s="3"/>
      <c r="I447" s="3"/>
      <c r="J447" s="3"/>
    </row>
    <row r="448" spans="7:10" x14ac:dyDescent="0.2">
      <c r="G448" s="3"/>
      <c r="H448" s="3"/>
      <c r="I448" s="3"/>
      <c r="J448" s="3"/>
    </row>
    <row r="449" spans="7:10" x14ac:dyDescent="0.2">
      <c r="G449" s="3"/>
      <c r="H449" s="3"/>
      <c r="I449" s="3"/>
      <c r="J449" s="3"/>
    </row>
    <row r="450" spans="7:10" x14ac:dyDescent="0.2">
      <c r="G450" s="3"/>
      <c r="H450" s="3"/>
      <c r="I450" s="3"/>
      <c r="J450" s="3"/>
    </row>
    <row r="451" spans="7:10" x14ac:dyDescent="0.2">
      <c r="G451" s="3"/>
      <c r="H451" s="3"/>
      <c r="I451" s="3"/>
      <c r="J451" s="3"/>
    </row>
    <row r="452" spans="7:10" x14ac:dyDescent="0.2">
      <c r="G452" s="3"/>
      <c r="H452" s="3"/>
      <c r="I452" s="3"/>
      <c r="J452" s="3"/>
    </row>
    <row r="453" spans="7:10" x14ac:dyDescent="0.2">
      <c r="G453" s="3"/>
      <c r="H453" s="3"/>
      <c r="I453" s="3"/>
      <c r="J453" s="3"/>
    </row>
    <row r="454" spans="7:10" x14ac:dyDescent="0.2">
      <c r="G454" s="3"/>
      <c r="H454" s="3"/>
      <c r="I454" s="3"/>
      <c r="J454" s="3"/>
    </row>
    <row r="455" spans="7:10" x14ac:dyDescent="0.2">
      <c r="G455" s="3"/>
      <c r="H455" s="3"/>
      <c r="I455" s="3"/>
      <c r="J455" s="3"/>
    </row>
    <row r="456" spans="7:10" x14ac:dyDescent="0.2">
      <c r="G456" s="3"/>
      <c r="H456" s="3"/>
      <c r="I456" s="3"/>
      <c r="J456" s="3"/>
    </row>
    <row r="457" spans="7:10" x14ac:dyDescent="0.2">
      <c r="G457" s="3"/>
      <c r="H457" s="3"/>
      <c r="I457" s="3"/>
      <c r="J457" s="3"/>
    </row>
    <row r="458" spans="7:10" x14ac:dyDescent="0.2">
      <c r="G458" s="3"/>
      <c r="H458" s="3"/>
      <c r="I458" s="3"/>
      <c r="J458" s="3"/>
    </row>
    <row r="459" spans="7:10" x14ac:dyDescent="0.2">
      <c r="G459" s="3"/>
      <c r="H459" s="3"/>
      <c r="I459" s="3"/>
      <c r="J459" s="3"/>
    </row>
    <row r="460" spans="7:10" x14ac:dyDescent="0.2">
      <c r="G460" s="3"/>
      <c r="H460" s="3"/>
      <c r="I460" s="3"/>
      <c r="J460" s="3"/>
    </row>
    <row r="461" spans="7:10" x14ac:dyDescent="0.2">
      <c r="G461" s="3"/>
      <c r="H461" s="3"/>
      <c r="I461" s="3"/>
      <c r="J461" s="3"/>
    </row>
    <row r="462" spans="7:10" x14ac:dyDescent="0.2">
      <c r="G462" s="3"/>
      <c r="H462" s="3"/>
      <c r="I462" s="3"/>
      <c r="J462" s="3"/>
    </row>
    <row r="463" spans="7:10" x14ac:dyDescent="0.2">
      <c r="G463" s="3"/>
      <c r="H463" s="3"/>
      <c r="I463" s="3"/>
      <c r="J463" s="3"/>
    </row>
    <row r="464" spans="7:10" x14ac:dyDescent="0.2">
      <c r="G464" s="3"/>
      <c r="H464" s="3"/>
      <c r="I464" s="3"/>
      <c r="J464" s="3"/>
    </row>
    <row r="465" spans="7:10" x14ac:dyDescent="0.2">
      <c r="G465" s="3"/>
      <c r="H465" s="3"/>
      <c r="I465" s="3"/>
      <c r="J465" s="3"/>
    </row>
    <row r="466" spans="7:10" x14ac:dyDescent="0.2">
      <c r="G466" s="3"/>
      <c r="H466" s="3"/>
      <c r="I466" s="3"/>
      <c r="J466" s="3"/>
    </row>
    <row r="467" spans="7:10" x14ac:dyDescent="0.2">
      <c r="G467" s="3"/>
      <c r="H467" s="3"/>
      <c r="I467" s="3"/>
      <c r="J467" s="3"/>
    </row>
    <row r="468" spans="7:10" x14ac:dyDescent="0.2">
      <c r="G468" s="3"/>
      <c r="H468" s="3"/>
      <c r="I468" s="3"/>
      <c r="J468" s="3"/>
    </row>
    <row r="469" spans="7:10" x14ac:dyDescent="0.2">
      <c r="G469" s="3"/>
      <c r="H469" s="3"/>
      <c r="I469" s="3"/>
      <c r="J469" s="3"/>
    </row>
    <row r="470" spans="7:10" x14ac:dyDescent="0.2">
      <c r="G470" s="3"/>
      <c r="H470" s="3"/>
      <c r="I470" s="3"/>
      <c r="J470" s="3"/>
    </row>
    <row r="471" spans="7:10" x14ac:dyDescent="0.2">
      <c r="G471" s="3"/>
      <c r="H471" s="3"/>
      <c r="I471" s="3"/>
      <c r="J471" s="3"/>
    </row>
    <row r="472" spans="7:10" x14ac:dyDescent="0.2">
      <c r="G472" s="3"/>
      <c r="H472" s="3"/>
      <c r="I472" s="3"/>
      <c r="J472" s="3"/>
    </row>
    <row r="473" spans="7:10" x14ac:dyDescent="0.2">
      <c r="G473" s="3"/>
      <c r="H473" s="3"/>
      <c r="I473" s="3"/>
      <c r="J473" s="3"/>
    </row>
    <row r="474" spans="7:10" x14ac:dyDescent="0.2">
      <c r="G474" s="3"/>
      <c r="H474" s="3"/>
      <c r="I474" s="3"/>
      <c r="J474" s="3"/>
    </row>
    <row r="475" spans="7:10" x14ac:dyDescent="0.2">
      <c r="G475" s="3"/>
      <c r="H475" s="3"/>
      <c r="I475" s="3"/>
      <c r="J475" s="3"/>
    </row>
    <row r="476" spans="7:10" x14ac:dyDescent="0.2">
      <c r="G476" s="3"/>
      <c r="H476" s="3"/>
      <c r="I476" s="3"/>
      <c r="J476" s="3"/>
    </row>
    <row r="477" spans="7:10" x14ac:dyDescent="0.2">
      <c r="G477" s="3"/>
      <c r="H477" s="3"/>
      <c r="I477" s="3"/>
      <c r="J477" s="3"/>
    </row>
    <row r="478" spans="7:10" x14ac:dyDescent="0.2">
      <c r="G478" s="3"/>
      <c r="H478" s="3"/>
      <c r="I478" s="3"/>
      <c r="J478" s="3"/>
    </row>
    <row r="479" spans="7:10" x14ac:dyDescent="0.2">
      <c r="G479" s="3"/>
      <c r="H479" s="3"/>
      <c r="I479" s="3"/>
      <c r="J479" s="3"/>
    </row>
    <row r="480" spans="7:10" x14ac:dyDescent="0.2">
      <c r="G480" s="3"/>
      <c r="H480" s="3"/>
      <c r="I480" s="3"/>
      <c r="J480" s="3"/>
    </row>
    <row r="481" spans="7:10" x14ac:dyDescent="0.2">
      <c r="G481" s="3"/>
      <c r="H481" s="3"/>
      <c r="I481" s="3"/>
      <c r="J481" s="3"/>
    </row>
    <row r="482" spans="7:10" x14ac:dyDescent="0.2">
      <c r="G482" s="3"/>
      <c r="H482" s="3"/>
      <c r="I482" s="3"/>
      <c r="J482" s="3"/>
    </row>
    <row r="483" spans="7:10" x14ac:dyDescent="0.2">
      <c r="G483" s="3"/>
      <c r="H483" s="3"/>
      <c r="I483" s="3"/>
      <c r="J483" s="3"/>
    </row>
    <row r="484" spans="7:10" x14ac:dyDescent="0.2">
      <c r="G484" s="3"/>
      <c r="H484" s="3"/>
      <c r="I484" s="3"/>
      <c r="J484" s="3"/>
    </row>
    <row r="485" spans="7:10" x14ac:dyDescent="0.2">
      <c r="G485" s="3"/>
      <c r="H485" s="3"/>
      <c r="I485" s="3"/>
      <c r="J485" s="3"/>
    </row>
    <row r="486" spans="7:10" x14ac:dyDescent="0.2">
      <c r="G486" s="3"/>
      <c r="H486" s="3"/>
      <c r="I486" s="3"/>
      <c r="J486" s="3"/>
    </row>
    <row r="487" spans="7:10" x14ac:dyDescent="0.2">
      <c r="G487" s="3"/>
      <c r="H487" s="3"/>
      <c r="I487" s="3"/>
      <c r="J487" s="3"/>
    </row>
    <row r="488" spans="7:10" x14ac:dyDescent="0.2">
      <c r="G488" s="3"/>
      <c r="H488" s="3"/>
      <c r="I488" s="3"/>
      <c r="J488" s="3"/>
    </row>
    <row r="489" spans="7:10" x14ac:dyDescent="0.2">
      <c r="G489" s="3"/>
      <c r="H489" s="3"/>
      <c r="I489" s="3"/>
      <c r="J489" s="3"/>
    </row>
    <row r="490" spans="7:10" x14ac:dyDescent="0.2">
      <c r="G490" s="3"/>
      <c r="H490" s="3"/>
      <c r="I490" s="3"/>
      <c r="J490" s="3"/>
    </row>
    <row r="491" spans="7:10" x14ac:dyDescent="0.2">
      <c r="G491" s="3"/>
      <c r="H491" s="3"/>
      <c r="I491" s="3"/>
      <c r="J491" s="3"/>
    </row>
    <row r="492" spans="7:10" x14ac:dyDescent="0.2">
      <c r="G492" s="3"/>
      <c r="H492" s="3"/>
      <c r="I492" s="3"/>
      <c r="J492" s="3"/>
    </row>
    <row r="493" spans="7:10" x14ac:dyDescent="0.2">
      <c r="G493" s="3"/>
      <c r="H493" s="3"/>
      <c r="I493" s="3"/>
      <c r="J493" s="3"/>
    </row>
    <row r="494" spans="7:10" x14ac:dyDescent="0.2">
      <c r="G494" s="3"/>
      <c r="H494" s="3"/>
      <c r="I494" s="3"/>
      <c r="J494" s="3"/>
    </row>
    <row r="495" spans="7:10" x14ac:dyDescent="0.2">
      <c r="G495" s="3"/>
      <c r="H495" s="3"/>
      <c r="I495" s="3"/>
      <c r="J495" s="3"/>
    </row>
    <row r="496" spans="7:10" x14ac:dyDescent="0.2">
      <c r="G496" s="3"/>
      <c r="H496" s="3"/>
      <c r="I496" s="3"/>
      <c r="J496" s="3"/>
    </row>
    <row r="497" spans="7:10" x14ac:dyDescent="0.2">
      <c r="G497" s="3"/>
      <c r="H497" s="3"/>
      <c r="I497" s="3"/>
      <c r="J497" s="3"/>
    </row>
    <row r="498" spans="7:10" x14ac:dyDescent="0.2">
      <c r="G498" s="3"/>
      <c r="H498" s="3"/>
      <c r="I498" s="3"/>
      <c r="J498" s="3"/>
    </row>
    <row r="499" spans="7:10" x14ac:dyDescent="0.2">
      <c r="G499" s="3"/>
      <c r="H499" s="3"/>
      <c r="I499" s="3"/>
      <c r="J499" s="3"/>
    </row>
    <row r="500" spans="7:10" x14ac:dyDescent="0.2">
      <c r="G500" s="3"/>
      <c r="H500" s="3"/>
      <c r="I500" s="3"/>
      <c r="J500" s="3"/>
    </row>
    <row r="501" spans="7:10" x14ac:dyDescent="0.2">
      <c r="G501" s="3"/>
      <c r="H501" s="3"/>
      <c r="I501" s="3"/>
      <c r="J501" s="3"/>
    </row>
    <row r="502" spans="7:10" x14ac:dyDescent="0.2">
      <c r="G502" s="3"/>
      <c r="H502" s="3"/>
      <c r="I502" s="3"/>
      <c r="J502" s="3"/>
    </row>
    <row r="503" spans="7:10" x14ac:dyDescent="0.2">
      <c r="G503" s="3"/>
      <c r="H503" s="3"/>
      <c r="I503" s="3"/>
      <c r="J503" s="3"/>
    </row>
    <row r="504" spans="7:10" x14ac:dyDescent="0.2">
      <c r="G504" s="3"/>
      <c r="H504" s="3"/>
      <c r="I504" s="3"/>
      <c r="J504" s="3"/>
    </row>
    <row r="505" spans="7:10" x14ac:dyDescent="0.2">
      <c r="G505" s="3"/>
      <c r="H505" s="3"/>
      <c r="I505" s="3"/>
      <c r="J505" s="3"/>
    </row>
    <row r="506" spans="7:10" x14ac:dyDescent="0.2">
      <c r="G506" s="3"/>
      <c r="H506" s="3"/>
      <c r="I506" s="3"/>
      <c r="J506" s="3"/>
    </row>
    <row r="507" spans="7:10" x14ac:dyDescent="0.2">
      <c r="G507" s="3"/>
      <c r="H507" s="3"/>
      <c r="I507" s="3"/>
      <c r="J507" s="3"/>
    </row>
    <row r="508" spans="7:10" x14ac:dyDescent="0.2">
      <c r="G508" s="3"/>
      <c r="H508" s="3"/>
      <c r="I508" s="3"/>
      <c r="J508" s="3"/>
    </row>
    <row r="509" spans="7:10" x14ac:dyDescent="0.2">
      <c r="G509" s="3"/>
      <c r="H509" s="3"/>
      <c r="I509" s="3"/>
      <c r="J509" s="3"/>
    </row>
    <row r="510" spans="7:10" x14ac:dyDescent="0.2">
      <c r="G510" s="3"/>
      <c r="H510" s="3"/>
      <c r="I510" s="3"/>
      <c r="J510" s="3"/>
    </row>
    <row r="511" spans="7:10" x14ac:dyDescent="0.2">
      <c r="G511" s="3"/>
      <c r="H511" s="3"/>
      <c r="I511" s="3"/>
      <c r="J511" s="3"/>
    </row>
    <row r="512" spans="7:10" x14ac:dyDescent="0.2">
      <c r="G512" s="3"/>
      <c r="H512" s="3"/>
      <c r="I512" s="3"/>
      <c r="J512" s="3"/>
    </row>
    <row r="513" spans="7:10" x14ac:dyDescent="0.2">
      <c r="G513" s="3"/>
      <c r="H513" s="3"/>
      <c r="I513" s="3"/>
      <c r="J513" s="3"/>
    </row>
    <row r="514" spans="7:10" x14ac:dyDescent="0.2">
      <c r="G514" s="3"/>
      <c r="H514" s="3"/>
      <c r="I514" s="3"/>
      <c r="J514" s="3"/>
    </row>
    <row r="515" spans="7:10" x14ac:dyDescent="0.2">
      <c r="G515" s="3"/>
      <c r="H515" s="3"/>
      <c r="I515" s="3"/>
      <c r="J515" s="3"/>
    </row>
    <row r="516" spans="7:10" x14ac:dyDescent="0.2">
      <c r="G516" s="3"/>
      <c r="H516" s="3"/>
      <c r="I516" s="3"/>
      <c r="J516" s="3"/>
    </row>
    <row r="517" spans="7:10" x14ac:dyDescent="0.2">
      <c r="G517" s="3"/>
      <c r="H517" s="3"/>
      <c r="I517" s="3"/>
      <c r="J517" s="3"/>
    </row>
    <row r="518" spans="7:10" x14ac:dyDescent="0.2">
      <c r="G518" s="3"/>
      <c r="H518" s="3"/>
      <c r="I518" s="3"/>
      <c r="J518" s="3"/>
    </row>
    <row r="519" spans="7:10" x14ac:dyDescent="0.2">
      <c r="G519" s="3"/>
      <c r="H519" s="3"/>
      <c r="I519" s="3"/>
      <c r="J519" s="3"/>
    </row>
    <row r="520" spans="7:10" x14ac:dyDescent="0.2">
      <c r="G520" s="3"/>
      <c r="H520" s="3"/>
      <c r="I520" s="3"/>
      <c r="J520" s="3"/>
    </row>
    <row r="521" spans="7:10" x14ac:dyDescent="0.2">
      <c r="G521" s="3"/>
      <c r="H521" s="3"/>
      <c r="I521" s="3"/>
      <c r="J521" s="3"/>
    </row>
    <row r="522" spans="7:10" x14ac:dyDescent="0.2">
      <c r="G522" s="3"/>
      <c r="H522" s="3"/>
      <c r="I522" s="3"/>
      <c r="J522" s="3"/>
    </row>
    <row r="523" spans="7:10" x14ac:dyDescent="0.2">
      <c r="G523" s="3"/>
      <c r="H523" s="3"/>
      <c r="I523" s="3"/>
      <c r="J523" s="3"/>
    </row>
    <row r="524" spans="7:10" x14ac:dyDescent="0.2">
      <c r="G524" s="3"/>
      <c r="H524" s="3"/>
      <c r="I524" s="3"/>
      <c r="J524" s="3"/>
    </row>
    <row r="525" spans="7:10" x14ac:dyDescent="0.2">
      <c r="G525" s="3"/>
      <c r="H525" s="3"/>
      <c r="I525" s="3"/>
      <c r="J525" s="3"/>
    </row>
    <row r="526" spans="7:10" x14ac:dyDescent="0.2">
      <c r="G526" s="3"/>
      <c r="H526" s="3"/>
      <c r="I526" s="3"/>
      <c r="J526" s="3"/>
    </row>
    <row r="527" spans="7:10" x14ac:dyDescent="0.2">
      <c r="G527" s="3"/>
      <c r="H527" s="3"/>
      <c r="I527" s="3"/>
      <c r="J527" s="3"/>
    </row>
    <row r="528" spans="7:10" x14ac:dyDescent="0.2">
      <c r="G528" s="3"/>
      <c r="H528" s="3"/>
      <c r="I528" s="3"/>
      <c r="J528" s="3"/>
    </row>
    <row r="529" spans="7:10" x14ac:dyDescent="0.2">
      <c r="G529" s="3"/>
      <c r="H529" s="3"/>
      <c r="I529" s="3"/>
      <c r="J529" s="3"/>
    </row>
    <row r="530" spans="7:10" x14ac:dyDescent="0.2">
      <c r="G530" s="3"/>
      <c r="H530" s="3"/>
      <c r="I530" s="3"/>
      <c r="J530" s="3"/>
    </row>
    <row r="531" spans="7:10" x14ac:dyDescent="0.2">
      <c r="G531" s="3"/>
      <c r="H531" s="3"/>
      <c r="I531" s="3"/>
      <c r="J531" s="3"/>
    </row>
    <row r="532" spans="7:10" x14ac:dyDescent="0.2">
      <c r="G532" s="3"/>
      <c r="H532" s="3"/>
      <c r="I532" s="3"/>
      <c r="J532" s="3"/>
    </row>
    <row r="533" spans="7:10" x14ac:dyDescent="0.2">
      <c r="G533" s="3"/>
      <c r="H533" s="3"/>
      <c r="I533" s="3"/>
      <c r="J533" s="3"/>
    </row>
    <row r="534" spans="7:10" x14ac:dyDescent="0.2">
      <c r="G534" s="3"/>
      <c r="H534" s="3"/>
      <c r="I534" s="3"/>
      <c r="J534" s="3"/>
    </row>
    <row r="535" spans="7:10" x14ac:dyDescent="0.2">
      <c r="G535" s="3"/>
      <c r="H535" s="3"/>
      <c r="I535" s="3"/>
      <c r="J535" s="3"/>
    </row>
    <row r="536" spans="7:10" x14ac:dyDescent="0.2">
      <c r="G536" s="3"/>
      <c r="H536" s="3"/>
      <c r="I536" s="3"/>
      <c r="J536" s="3"/>
    </row>
    <row r="537" spans="7:10" x14ac:dyDescent="0.2">
      <c r="G537" s="3"/>
      <c r="H537" s="3"/>
      <c r="I537" s="3"/>
      <c r="J537" s="3"/>
    </row>
    <row r="538" spans="7:10" x14ac:dyDescent="0.2">
      <c r="G538" s="3"/>
      <c r="H538" s="3"/>
      <c r="I538" s="3"/>
      <c r="J538" s="3"/>
    </row>
    <row r="539" spans="7:10" x14ac:dyDescent="0.2">
      <c r="G539" s="3"/>
      <c r="H539" s="3"/>
      <c r="I539" s="3"/>
      <c r="J539" s="3"/>
    </row>
    <row r="540" spans="7:10" x14ac:dyDescent="0.2">
      <c r="G540" s="3"/>
      <c r="H540" s="3"/>
      <c r="I540" s="3"/>
      <c r="J540" s="3"/>
    </row>
    <row r="541" spans="7:10" x14ac:dyDescent="0.2">
      <c r="G541" s="3"/>
      <c r="H541" s="3"/>
      <c r="I541" s="3"/>
      <c r="J541" s="3"/>
    </row>
    <row r="542" spans="7:10" x14ac:dyDescent="0.2">
      <c r="G542" s="3"/>
      <c r="H542" s="3"/>
      <c r="I542" s="3"/>
      <c r="J542" s="3"/>
    </row>
    <row r="543" spans="7:10" x14ac:dyDescent="0.2">
      <c r="G543" s="3"/>
      <c r="H543" s="3"/>
      <c r="I543" s="3"/>
      <c r="J543" s="3"/>
    </row>
    <row r="544" spans="7:10" x14ac:dyDescent="0.2">
      <c r="G544" s="3"/>
      <c r="H544" s="3"/>
      <c r="I544" s="3"/>
      <c r="J544" s="3"/>
    </row>
    <row r="545" spans="7:10" x14ac:dyDescent="0.2">
      <c r="G545" s="3"/>
      <c r="H545" s="3"/>
      <c r="I545" s="3"/>
      <c r="J545" s="3"/>
    </row>
    <row r="546" spans="7:10" x14ac:dyDescent="0.2">
      <c r="G546" s="3"/>
      <c r="H546" s="3"/>
      <c r="I546" s="3"/>
      <c r="J546" s="3"/>
    </row>
    <row r="547" spans="7:10" x14ac:dyDescent="0.2">
      <c r="G547" s="3"/>
      <c r="H547" s="3"/>
      <c r="I547" s="3"/>
      <c r="J547" s="3"/>
    </row>
    <row r="548" spans="7:10" x14ac:dyDescent="0.2">
      <c r="G548" s="3"/>
      <c r="H548" s="3"/>
      <c r="I548" s="3"/>
      <c r="J548" s="3"/>
    </row>
    <row r="549" spans="7:10" x14ac:dyDescent="0.2">
      <c r="G549" s="3"/>
      <c r="H549" s="3"/>
      <c r="I549" s="3"/>
      <c r="J549" s="3"/>
    </row>
    <row r="550" spans="7:10" x14ac:dyDescent="0.2">
      <c r="G550" s="3"/>
      <c r="H550" s="3"/>
      <c r="I550" s="3"/>
      <c r="J550" s="3"/>
    </row>
    <row r="551" spans="7:10" x14ac:dyDescent="0.2">
      <c r="G551" s="3"/>
      <c r="H551" s="3"/>
      <c r="I551" s="3"/>
      <c r="J551" s="3"/>
    </row>
    <row r="552" spans="7:10" x14ac:dyDescent="0.2">
      <c r="G552" s="3"/>
      <c r="H552" s="3"/>
      <c r="I552" s="3"/>
      <c r="J552" s="3"/>
    </row>
    <row r="553" spans="7:10" x14ac:dyDescent="0.2">
      <c r="G553" s="3"/>
      <c r="H553" s="3"/>
      <c r="I553" s="3"/>
      <c r="J553" s="3"/>
    </row>
    <row r="554" spans="7:10" x14ac:dyDescent="0.2">
      <c r="G554" s="3"/>
      <c r="H554" s="3"/>
      <c r="I554" s="3"/>
      <c r="J554" s="3"/>
    </row>
    <row r="555" spans="7:10" x14ac:dyDescent="0.2">
      <c r="G555" s="3"/>
      <c r="H555" s="3"/>
      <c r="I555" s="3"/>
      <c r="J555" s="3"/>
    </row>
    <row r="556" spans="7:10" x14ac:dyDescent="0.2">
      <c r="G556" s="3"/>
      <c r="H556" s="3"/>
      <c r="I556" s="3"/>
      <c r="J556" s="3"/>
    </row>
    <row r="557" spans="7:10" x14ac:dyDescent="0.2">
      <c r="G557" s="3"/>
      <c r="H557" s="3"/>
      <c r="I557" s="3"/>
      <c r="J557" s="3"/>
    </row>
    <row r="558" spans="7:10" x14ac:dyDescent="0.2">
      <c r="G558" s="3"/>
      <c r="H558" s="3"/>
      <c r="I558" s="3"/>
      <c r="J558" s="3"/>
    </row>
    <row r="559" spans="7:10" x14ac:dyDescent="0.2">
      <c r="G559" s="3"/>
      <c r="H559" s="3"/>
      <c r="I559" s="3"/>
      <c r="J559" s="3"/>
    </row>
    <row r="560" spans="7:10" x14ac:dyDescent="0.2">
      <c r="G560" s="3"/>
      <c r="H560" s="3"/>
      <c r="I560" s="3"/>
      <c r="J560" s="3"/>
    </row>
    <row r="561" spans="7:10" x14ac:dyDescent="0.2">
      <c r="G561" s="3"/>
      <c r="H561" s="3"/>
      <c r="I561" s="3"/>
      <c r="J561" s="3"/>
    </row>
    <row r="562" spans="7:10" x14ac:dyDescent="0.2">
      <c r="G562" s="3"/>
      <c r="H562" s="3"/>
      <c r="I562" s="3"/>
      <c r="J562" s="3"/>
    </row>
    <row r="563" spans="7:10" x14ac:dyDescent="0.2">
      <c r="G563" s="3"/>
      <c r="H563" s="3"/>
      <c r="I563" s="3"/>
      <c r="J563" s="3"/>
    </row>
    <row r="564" spans="7:10" x14ac:dyDescent="0.2">
      <c r="G564" s="3"/>
      <c r="H564" s="3"/>
      <c r="I564" s="3"/>
      <c r="J564" s="3"/>
    </row>
    <row r="565" spans="7:10" x14ac:dyDescent="0.2">
      <c r="G565" s="3"/>
      <c r="H565" s="3"/>
      <c r="I565" s="3"/>
      <c r="J565" s="3"/>
    </row>
    <row r="566" spans="7:10" x14ac:dyDescent="0.2">
      <c r="G566" s="3"/>
      <c r="H566" s="3"/>
      <c r="I566" s="3"/>
      <c r="J566" s="3"/>
    </row>
    <row r="567" spans="7:10" x14ac:dyDescent="0.2">
      <c r="G567" s="3"/>
      <c r="H567" s="3"/>
      <c r="I567" s="3"/>
      <c r="J567" s="3"/>
    </row>
    <row r="568" spans="7:10" x14ac:dyDescent="0.2">
      <c r="G568" s="3"/>
      <c r="H568" s="3"/>
      <c r="I568" s="3"/>
      <c r="J568" s="3"/>
    </row>
    <row r="569" spans="7:10" x14ac:dyDescent="0.2">
      <c r="G569" s="3"/>
      <c r="H569" s="3"/>
      <c r="I569" s="3"/>
      <c r="J569" s="3"/>
    </row>
    <row r="570" spans="7:10" x14ac:dyDescent="0.2">
      <c r="G570" s="3"/>
      <c r="H570" s="3"/>
      <c r="I570" s="3"/>
      <c r="J570" s="3"/>
    </row>
    <row r="571" spans="7:10" x14ac:dyDescent="0.2">
      <c r="G571" s="3"/>
      <c r="H571" s="3"/>
      <c r="I571" s="3"/>
      <c r="J571" s="3"/>
    </row>
    <row r="572" spans="7:10" x14ac:dyDescent="0.2">
      <c r="G572" s="3"/>
      <c r="H572" s="3"/>
      <c r="I572" s="3"/>
      <c r="J572" s="3"/>
    </row>
    <row r="573" spans="7:10" x14ac:dyDescent="0.2">
      <c r="G573" s="3"/>
      <c r="H573" s="3"/>
      <c r="I573" s="3"/>
      <c r="J573" s="3"/>
    </row>
    <row r="574" spans="7:10" x14ac:dyDescent="0.2">
      <c r="G574" s="3"/>
      <c r="H574" s="3"/>
      <c r="I574" s="3"/>
      <c r="J574" s="3"/>
    </row>
    <row r="575" spans="7:10" x14ac:dyDescent="0.2">
      <c r="G575" s="3"/>
      <c r="H575" s="3"/>
      <c r="I575" s="3"/>
      <c r="J575" s="3"/>
    </row>
    <row r="576" spans="7:10" x14ac:dyDescent="0.2">
      <c r="G576" s="3"/>
      <c r="H576" s="3"/>
      <c r="I576" s="3"/>
      <c r="J576" s="3"/>
    </row>
    <row r="577" spans="7:10" x14ac:dyDescent="0.2">
      <c r="G577" s="3"/>
      <c r="H577" s="3"/>
      <c r="I577" s="3"/>
      <c r="J577" s="3"/>
    </row>
    <row r="578" spans="7:10" x14ac:dyDescent="0.2">
      <c r="G578" s="3"/>
      <c r="H578" s="3"/>
      <c r="I578" s="3"/>
      <c r="J578" s="3"/>
    </row>
    <row r="579" spans="7:10" x14ac:dyDescent="0.2">
      <c r="G579" s="3"/>
      <c r="H579" s="3"/>
      <c r="I579" s="3"/>
      <c r="J579" s="3"/>
    </row>
    <row r="580" spans="7:10" x14ac:dyDescent="0.2">
      <c r="G580" s="3"/>
      <c r="H580" s="3"/>
      <c r="I580" s="3"/>
      <c r="J580" s="3"/>
    </row>
    <row r="581" spans="7:10" x14ac:dyDescent="0.2">
      <c r="G581" s="3"/>
      <c r="H581" s="3"/>
      <c r="I581" s="3"/>
      <c r="J581" s="3"/>
    </row>
    <row r="582" spans="7:10" x14ac:dyDescent="0.2">
      <c r="G582" s="3"/>
      <c r="H582" s="3"/>
      <c r="I582" s="3"/>
      <c r="J582" s="3"/>
    </row>
    <row r="583" spans="7:10" x14ac:dyDescent="0.2">
      <c r="G583" s="3"/>
      <c r="H583" s="3"/>
      <c r="I583" s="3"/>
      <c r="J583" s="3"/>
    </row>
    <row r="584" spans="7:10" x14ac:dyDescent="0.2">
      <c r="G584" s="3"/>
      <c r="H584" s="3"/>
      <c r="I584" s="3"/>
      <c r="J584" s="3"/>
    </row>
    <row r="585" spans="7:10" x14ac:dyDescent="0.2">
      <c r="G585" s="3"/>
      <c r="H585" s="3"/>
      <c r="I585" s="3"/>
      <c r="J585" s="3"/>
    </row>
    <row r="586" spans="7:10" x14ac:dyDescent="0.2">
      <c r="G586" s="3"/>
      <c r="H586" s="3"/>
      <c r="I586" s="3"/>
      <c r="J586" s="3"/>
    </row>
    <row r="587" spans="7:10" x14ac:dyDescent="0.2">
      <c r="G587" s="3"/>
      <c r="H587" s="3"/>
      <c r="I587" s="3"/>
      <c r="J587" s="3"/>
    </row>
    <row r="588" spans="7:10" x14ac:dyDescent="0.2">
      <c r="G588" s="3"/>
      <c r="H588" s="3"/>
      <c r="I588" s="3"/>
      <c r="J588" s="3"/>
    </row>
    <row r="589" spans="7:10" x14ac:dyDescent="0.2">
      <c r="G589" s="3"/>
      <c r="H589" s="3"/>
      <c r="I589" s="3"/>
      <c r="J589" s="3"/>
    </row>
    <row r="590" spans="7:10" x14ac:dyDescent="0.2">
      <c r="G590" s="3"/>
      <c r="H590" s="3"/>
      <c r="I590" s="3"/>
      <c r="J590" s="3"/>
    </row>
    <row r="591" spans="7:10" x14ac:dyDescent="0.2">
      <c r="G591" s="3"/>
      <c r="H591" s="3"/>
      <c r="I591" s="3"/>
      <c r="J591" s="3"/>
    </row>
    <row r="592" spans="7:10" x14ac:dyDescent="0.2">
      <c r="G592" s="3"/>
      <c r="H592" s="3"/>
      <c r="I592" s="3"/>
      <c r="J592" s="3"/>
    </row>
    <row r="593" spans="7:10" x14ac:dyDescent="0.2">
      <c r="G593" s="3"/>
      <c r="H593" s="3"/>
      <c r="I593" s="3"/>
      <c r="J593" s="3"/>
    </row>
    <row r="594" spans="7:10" x14ac:dyDescent="0.2">
      <c r="G594" s="3"/>
      <c r="H594" s="3"/>
      <c r="I594" s="3"/>
      <c r="J594" s="3"/>
    </row>
    <row r="595" spans="7:10" x14ac:dyDescent="0.2">
      <c r="G595" s="3"/>
      <c r="H595" s="3"/>
      <c r="I595" s="3"/>
      <c r="J595" s="3"/>
    </row>
    <row r="596" spans="7:10" x14ac:dyDescent="0.2">
      <c r="G596" s="3"/>
      <c r="H596" s="3"/>
      <c r="I596" s="3"/>
      <c r="J596" s="3"/>
    </row>
    <row r="597" spans="7:10" x14ac:dyDescent="0.2">
      <c r="G597" s="3"/>
      <c r="H597" s="3"/>
      <c r="I597" s="3"/>
      <c r="J597" s="3"/>
    </row>
    <row r="598" spans="7:10" x14ac:dyDescent="0.2">
      <c r="G598" s="3"/>
      <c r="H598" s="3"/>
      <c r="I598" s="3"/>
      <c r="J598" s="3"/>
    </row>
    <row r="599" spans="7:10" x14ac:dyDescent="0.2">
      <c r="G599" s="3"/>
      <c r="H599" s="3"/>
      <c r="I599" s="3"/>
      <c r="J599" s="3"/>
    </row>
    <row r="600" spans="7:10" x14ac:dyDescent="0.2">
      <c r="G600" s="3"/>
      <c r="H600" s="3"/>
      <c r="I600" s="3"/>
      <c r="J600" s="3"/>
    </row>
    <row r="601" spans="7:10" x14ac:dyDescent="0.2">
      <c r="G601" s="3"/>
      <c r="H601" s="3"/>
      <c r="I601" s="3"/>
      <c r="J601" s="3"/>
    </row>
    <row r="602" spans="7:10" x14ac:dyDescent="0.2">
      <c r="G602" s="3"/>
      <c r="H602" s="3"/>
      <c r="I602" s="3"/>
      <c r="J602" s="3"/>
    </row>
    <row r="603" spans="7:10" x14ac:dyDescent="0.2">
      <c r="G603" s="3"/>
      <c r="H603" s="3"/>
      <c r="I603" s="3"/>
      <c r="J603" s="3"/>
    </row>
    <row r="604" spans="7:10" x14ac:dyDescent="0.2">
      <c r="G604" s="3"/>
      <c r="H604" s="3"/>
      <c r="I604" s="3"/>
      <c r="J604" s="3"/>
    </row>
    <row r="605" spans="7:10" x14ac:dyDescent="0.2">
      <c r="G605" s="3"/>
      <c r="H605" s="3"/>
      <c r="I605" s="3"/>
      <c r="J605" s="3"/>
    </row>
    <row r="606" spans="7:10" x14ac:dyDescent="0.2">
      <c r="G606" s="3"/>
      <c r="H606" s="3"/>
      <c r="I606" s="3"/>
      <c r="J606" s="3"/>
    </row>
    <row r="607" spans="7:10" x14ac:dyDescent="0.2">
      <c r="G607" s="3"/>
      <c r="H607" s="3"/>
      <c r="I607" s="3"/>
      <c r="J607" s="3"/>
    </row>
    <row r="608" spans="7:10" x14ac:dyDescent="0.2">
      <c r="G608" s="3"/>
      <c r="H608" s="3"/>
      <c r="I608" s="3"/>
      <c r="J608" s="3"/>
    </row>
    <row r="609" spans="7:10" x14ac:dyDescent="0.2">
      <c r="G609" s="3"/>
      <c r="H609" s="3"/>
      <c r="I609" s="3"/>
      <c r="J609" s="3"/>
    </row>
    <row r="610" spans="7:10" x14ac:dyDescent="0.2">
      <c r="G610" s="3"/>
      <c r="H610" s="3"/>
      <c r="I610" s="3"/>
      <c r="J610" s="3"/>
    </row>
    <row r="611" spans="7:10" x14ac:dyDescent="0.2">
      <c r="G611" s="3"/>
      <c r="H611" s="3"/>
      <c r="I611" s="3"/>
      <c r="J611" s="3"/>
    </row>
    <row r="612" spans="7:10" x14ac:dyDescent="0.2">
      <c r="G612" s="3"/>
      <c r="H612" s="3"/>
      <c r="I612" s="3"/>
      <c r="J612" s="3"/>
    </row>
    <row r="613" spans="7:10" x14ac:dyDescent="0.2">
      <c r="G613" s="3"/>
      <c r="H613" s="3"/>
      <c r="I613" s="3"/>
      <c r="J613" s="3"/>
    </row>
    <row r="614" spans="7:10" x14ac:dyDescent="0.2">
      <c r="G614" s="3"/>
      <c r="H614" s="3"/>
      <c r="I614" s="3"/>
      <c r="J614" s="3"/>
    </row>
    <row r="615" spans="7:10" x14ac:dyDescent="0.2">
      <c r="G615" s="3"/>
      <c r="H615" s="3"/>
      <c r="I615" s="3"/>
      <c r="J615" s="3"/>
    </row>
    <row r="616" spans="7:10" x14ac:dyDescent="0.2">
      <c r="G616" s="3"/>
      <c r="H616" s="3"/>
      <c r="I616" s="3"/>
      <c r="J616" s="3"/>
    </row>
    <row r="617" spans="7:10" x14ac:dyDescent="0.2">
      <c r="G617" s="3"/>
      <c r="H617" s="3"/>
      <c r="I617" s="3"/>
      <c r="J617" s="3"/>
    </row>
    <row r="618" spans="7:10" x14ac:dyDescent="0.2">
      <c r="G618" s="3"/>
      <c r="H618" s="3"/>
      <c r="I618" s="3"/>
      <c r="J618" s="3"/>
    </row>
    <row r="619" spans="7:10" x14ac:dyDescent="0.2">
      <c r="G619" s="3"/>
      <c r="H619" s="3"/>
      <c r="I619" s="3"/>
      <c r="J619" s="3"/>
    </row>
    <row r="620" spans="7:10" x14ac:dyDescent="0.2">
      <c r="G620" s="3"/>
      <c r="H620" s="3"/>
      <c r="I620" s="3"/>
      <c r="J620" s="3"/>
    </row>
    <row r="621" spans="7:10" x14ac:dyDescent="0.2">
      <c r="G621" s="3"/>
      <c r="H621" s="3"/>
      <c r="I621" s="3"/>
      <c r="J621" s="3"/>
    </row>
    <row r="622" spans="7:10" x14ac:dyDescent="0.2">
      <c r="G622" s="3"/>
      <c r="H622" s="3"/>
      <c r="I622" s="3"/>
      <c r="J622" s="3"/>
    </row>
    <row r="623" spans="7:10" x14ac:dyDescent="0.2">
      <c r="G623" s="3"/>
      <c r="H623" s="3"/>
      <c r="I623" s="3"/>
      <c r="J623" s="3"/>
    </row>
    <row r="624" spans="7:10" x14ac:dyDescent="0.2">
      <c r="G624" s="3"/>
      <c r="H624" s="3"/>
      <c r="I624" s="3"/>
      <c r="J624" s="3"/>
    </row>
    <row r="625" spans="7:10" x14ac:dyDescent="0.2">
      <c r="G625" s="3"/>
      <c r="H625" s="3"/>
      <c r="I625" s="3"/>
      <c r="J625" s="3"/>
    </row>
    <row r="626" spans="7:10" x14ac:dyDescent="0.2">
      <c r="G626" s="3"/>
      <c r="H626" s="3"/>
      <c r="I626" s="3"/>
      <c r="J626" s="3"/>
    </row>
    <row r="627" spans="7:10" x14ac:dyDescent="0.2">
      <c r="G627" s="3"/>
      <c r="H627" s="3"/>
      <c r="I627" s="3"/>
      <c r="J627" s="3"/>
    </row>
    <row r="628" spans="7:10" x14ac:dyDescent="0.2">
      <c r="G628" s="3"/>
      <c r="H628" s="3"/>
      <c r="I628" s="3"/>
      <c r="J628" s="3"/>
    </row>
    <row r="629" spans="7:10" x14ac:dyDescent="0.2">
      <c r="G629" s="3"/>
      <c r="H629" s="3"/>
      <c r="I629" s="3"/>
      <c r="J629" s="3"/>
    </row>
    <row r="630" spans="7:10" x14ac:dyDescent="0.2">
      <c r="G630" s="3"/>
      <c r="H630" s="3"/>
      <c r="I630" s="3"/>
      <c r="J630" s="3"/>
    </row>
    <row r="631" spans="7:10" x14ac:dyDescent="0.2">
      <c r="G631" s="3"/>
      <c r="H631" s="3"/>
      <c r="I631" s="3"/>
      <c r="J631" s="3"/>
    </row>
    <row r="632" spans="7:10" x14ac:dyDescent="0.2">
      <c r="G632" s="3"/>
      <c r="H632" s="3"/>
      <c r="I632" s="3"/>
      <c r="J632" s="3"/>
    </row>
    <row r="633" spans="7:10" x14ac:dyDescent="0.2">
      <c r="G633" s="3"/>
      <c r="H633" s="3"/>
      <c r="I633" s="3"/>
      <c r="J633" s="3"/>
    </row>
    <row r="634" spans="7:10" x14ac:dyDescent="0.2">
      <c r="G634" s="3"/>
      <c r="H634" s="3"/>
      <c r="I634" s="3"/>
      <c r="J634" s="3"/>
    </row>
    <row r="635" spans="7:10" x14ac:dyDescent="0.2">
      <c r="G635" s="3"/>
      <c r="H635" s="3"/>
      <c r="I635" s="3"/>
      <c r="J635" s="3"/>
    </row>
    <row r="636" spans="7:10" x14ac:dyDescent="0.2">
      <c r="G636" s="3"/>
      <c r="H636" s="3"/>
      <c r="I636" s="3"/>
      <c r="J636" s="3"/>
    </row>
    <row r="637" spans="7:10" x14ac:dyDescent="0.2">
      <c r="G637" s="3"/>
      <c r="H637" s="3"/>
      <c r="I637" s="3"/>
      <c r="J637" s="3"/>
    </row>
    <row r="638" spans="7:10" x14ac:dyDescent="0.2">
      <c r="G638" s="3"/>
      <c r="H638" s="3"/>
      <c r="I638" s="3"/>
      <c r="J638" s="3"/>
    </row>
    <row r="639" spans="7:10" x14ac:dyDescent="0.2">
      <c r="G639" s="3"/>
      <c r="H639" s="3"/>
      <c r="I639" s="3"/>
      <c r="J639" s="3"/>
    </row>
    <row r="640" spans="7:10" x14ac:dyDescent="0.2">
      <c r="G640" s="3"/>
      <c r="H640" s="3"/>
      <c r="I640" s="3"/>
      <c r="J640" s="3"/>
    </row>
    <row r="641" spans="7:10" x14ac:dyDescent="0.2">
      <c r="G641" s="3"/>
      <c r="H641" s="3"/>
      <c r="I641" s="3"/>
      <c r="J641" s="3"/>
    </row>
    <row r="642" spans="7:10" x14ac:dyDescent="0.2">
      <c r="G642" s="3"/>
      <c r="H642" s="3"/>
      <c r="I642" s="3"/>
      <c r="J642" s="3"/>
    </row>
    <row r="643" spans="7:10" x14ac:dyDescent="0.2">
      <c r="G643" s="3"/>
      <c r="H643" s="3"/>
      <c r="I643" s="3"/>
      <c r="J643" s="3"/>
    </row>
    <row r="644" spans="7:10" x14ac:dyDescent="0.2">
      <c r="G644" s="3"/>
      <c r="H644" s="3"/>
      <c r="I644" s="3"/>
      <c r="J644" s="3"/>
    </row>
    <row r="645" spans="7:10" x14ac:dyDescent="0.2">
      <c r="G645" s="3"/>
      <c r="H645" s="3"/>
      <c r="I645" s="3"/>
      <c r="J645" s="3"/>
    </row>
    <row r="646" spans="7:10" x14ac:dyDescent="0.2">
      <c r="G646" s="3"/>
      <c r="H646" s="3"/>
      <c r="I646" s="3"/>
      <c r="J646" s="3"/>
    </row>
    <row r="647" spans="7:10" x14ac:dyDescent="0.2">
      <c r="G647" s="3"/>
      <c r="H647" s="3"/>
      <c r="I647" s="3"/>
      <c r="J647" s="3"/>
    </row>
    <row r="648" spans="7:10" x14ac:dyDescent="0.2">
      <c r="G648" s="3"/>
      <c r="H648" s="3"/>
      <c r="I648" s="3"/>
      <c r="J648" s="3"/>
    </row>
    <row r="649" spans="7:10" x14ac:dyDescent="0.2">
      <c r="G649" s="3"/>
      <c r="H649" s="3"/>
      <c r="I649" s="3"/>
      <c r="J649" s="3"/>
    </row>
    <row r="650" spans="7:10" x14ac:dyDescent="0.2">
      <c r="G650" s="3"/>
      <c r="H650" s="3"/>
      <c r="I650" s="3"/>
      <c r="J650" s="3"/>
    </row>
    <row r="651" spans="7:10" x14ac:dyDescent="0.2">
      <c r="G651" s="3"/>
      <c r="H651" s="3"/>
      <c r="I651" s="3"/>
      <c r="J651" s="3"/>
    </row>
    <row r="652" spans="7:10" x14ac:dyDescent="0.2">
      <c r="G652" s="3"/>
      <c r="H652" s="3"/>
      <c r="I652" s="3"/>
      <c r="J652" s="3"/>
    </row>
    <row r="653" spans="7:10" x14ac:dyDescent="0.2">
      <c r="G653" s="3"/>
      <c r="H653" s="3"/>
      <c r="I653" s="3"/>
      <c r="J653" s="3"/>
    </row>
    <row r="654" spans="7:10" x14ac:dyDescent="0.2">
      <c r="G654" s="3"/>
      <c r="H654" s="3"/>
      <c r="I654" s="3"/>
      <c r="J654" s="3"/>
    </row>
    <row r="655" spans="7:10" x14ac:dyDescent="0.2">
      <c r="G655" s="3"/>
      <c r="H655" s="3"/>
      <c r="I655" s="3"/>
      <c r="J655" s="3"/>
    </row>
    <row r="656" spans="7:10" x14ac:dyDescent="0.2">
      <c r="G656" s="3"/>
      <c r="H656" s="3"/>
      <c r="I656" s="3"/>
      <c r="J656" s="3"/>
    </row>
    <row r="657" spans="7:10" x14ac:dyDescent="0.2">
      <c r="G657" s="3"/>
      <c r="H657" s="3"/>
      <c r="I657" s="3"/>
      <c r="J657" s="3"/>
    </row>
    <row r="658" spans="7:10" x14ac:dyDescent="0.2">
      <c r="G658" s="3"/>
      <c r="H658" s="3"/>
      <c r="I658" s="3"/>
      <c r="J658" s="3"/>
    </row>
    <row r="659" spans="7:10" x14ac:dyDescent="0.2">
      <c r="G659" s="3"/>
      <c r="H659" s="3"/>
      <c r="I659" s="3"/>
      <c r="J659" s="3"/>
    </row>
    <row r="660" spans="7:10" x14ac:dyDescent="0.2">
      <c r="G660" s="3"/>
      <c r="H660" s="3"/>
      <c r="I660" s="3"/>
      <c r="J660" s="3"/>
    </row>
    <row r="661" spans="7:10" x14ac:dyDescent="0.2">
      <c r="G661" s="3"/>
      <c r="H661" s="3"/>
      <c r="I661" s="3"/>
      <c r="J661" s="3"/>
    </row>
    <row r="662" spans="7:10" x14ac:dyDescent="0.2">
      <c r="G662" s="3"/>
      <c r="H662" s="3"/>
      <c r="I662" s="3"/>
      <c r="J662" s="3"/>
    </row>
    <row r="663" spans="7:10" x14ac:dyDescent="0.2">
      <c r="G663" s="3"/>
      <c r="H663" s="3"/>
      <c r="I663" s="3"/>
      <c r="J663" s="3"/>
    </row>
    <row r="664" spans="7:10" x14ac:dyDescent="0.2">
      <c r="G664" s="3"/>
      <c r="H664" s="3"/>
      <c r="I664" s="3"/>
      <c r="J664" s="3"/>
    </row>
    <row r="665" spans="7:10" x14ac:dyDescent="0.2">
      <c r="G665" s="3"/>
      <c r="H665" s="3"/>
      <c r="I665" s="3"/>
      <c r="J665" s="3"/>
    </row>
    <row r="666" spans="7:10" x14ac:dyDescent="0.2">
      <c r="G666" s="3"/>
      <c r="H666" s="3"/>
      <c r="I666" s="3"/>
      <c r="J666" s="3"/>
    </row>
    <row r="667" spans="7:10" x14ac:dyDescent="0.2">
      <c r="G667" s="3"/>
      <c r="H667" s="3"/>
      <c r="I667" s="3"/>
      <c r="J667" s="3"/>
    </row>
    <row r="668" spans="7:10" x14ac:dyDescent="0.2">
      <c r="G668" s="3"/>
      <c r="H668" s="3"/>
      <c r="I668" s="3"/>
      <c r="J668" s="3"/>
    </row>
    <row r="669" spans="7:10" x14ac:dyDescent="0.2">
      <c r="G669" s="3"/>
      <c r="H669" s="3"/>
      <c r="I669" s="3"/>
      <c r="J669" s="3"/>
    </row>
    <row r="670" spans="7:10" x14ac:dyDescent="0.2">
      <c r="G670" s="3"/>
      <c r="H670" s="3"/>
      <c r="I670" s="3"/>
      <c r="J670" s="3"/>
    </row>
    <row r="671" spans="7:10" x14ac:dyDescent="0.2">
      <c r="G671" s="3"/>
      <c r="H671" s="3"/>
      <c r="I671" s="3"/>
      <c r="J671" s="3"/>
    </row>
    <row r="672" spans="7:10" x14ac:dyDescent="0.2">
      <c r="G672" s="3"/>
      <c r="H672" s="3"/>
      <c r="I672" s="3"/>
      <c r="J672" s="3"/>
    </row>
    <row r="673" spans="7:10" x14ac:dyDescent="0.2">
      <c r="G673" s="3"/>
      <c r="H673" s="3"/>
      <c r="I673" s="3"/>
      <c r="J673" s="3"/>
    </row>
    <row r="674" spans="7:10" x14ac:dyDescent="0.2">
      <c r="G674" s="3"/>
      <c r="H674" s="3"/>
      <c r="I674" s="3"/>
      <c r="J674" s="3"/>
    </row>
    <row r="675" spans="7:10" x14ac:dyDescent="0.2">
      <c r="G675" s="3"/>
      <c r="H675" s="3"/>
      <c r="I675" s="3"/>
      <c r="J675" s="3"/>
    </row>
    <row r="676" spans="7:10" x14ac:dyDescent="0.2">
      <c r="G676" s="3"/>
      <c r="H676" s="3"/>
      <c r="I676" s="3"/>
      <c r="J676" s="3"/>
    </row>
    <row r="677" spans="7:10" x14ac:dyDescent="0.2">
      <c r="G677" s="3"/>
      <c r="H677" s="3"/>
      <c r="I677" s="3"/>
      <c r="J677" s="3"/>
    </row>
    <row r="678" spans="7:10" x14ac:dyDescent="0.2">
      <c r="G678" s="3"/>
      <c r="H678" s="3"/>
      <c r="I678" s="3"/>
      <c r="J678" s="3"/>
    </row>
    <row r="679" spans="7:10" x14ac:dyDescent="0.2">
      <c r="G679" s="3"/>
      <c r="H679" s="3"/>
      <c r="I679" s="3"/>
      <c r="J679" s="3"/>
    </row>
    <row r="680" spans="7:10" x14ac:dyDescent="0.2">
      <c r="G680" s="3"/>
      <c r="H680" s="3"/>
      <c r="I680" s="3"/>
      <c r="J680" s="3"/>
    </row>
    <row r="681" spans="7:10" x14ac:dyDescent="0.2">
      <c r="G681" s="3"/>
      <c r="H681" s="3"/>
      <c r="I681" s="3"/>
      <c r="J681" s="3"/>
    </row>
    <row r="682" spans="7:10" x14ac:dyDescent="0.2">
      <c r="G682" s="3"/>
      <c r="H682" s="3"/>
      <c r="I682" s="3"/>
      <c r="J682" s="3"/>
    </row>
    <row r="683" spans="7:10" x14ac:dyDescent="0.2">
      <c r="G683" s="3"/>
      <c r="H683" s="3"/>
      <c r="I683" s="3"/>
      <c r="J683" s="3"/>
    </row>
    <row r="684" spans="7:10" x14ac:dyDescent="0.2">
      <c r="G684" s="3"/>
      <c r="H684" s="3"/>
      <c r="I684" s="3"/>
      <c r="J684" s="3"/>
    </row>
    <row r="685" spans="7:10" x14ac:dyDescent="0.2">
      <c r="G685" s="3"/>
      <c r="H685" s="3"/>
      <c r="I685" s="3"/>
      <c r="J685" s="3"/>
    </row>
    <row r="686" spans="7:10" x14ac:dyDescent="0.2">
      <c r="G686" s="3"/>
      <c r="H686" s="3"/>
      <c r="I686" s="3"/>
      <c r="J686" s="3"/>
    </row>
    <row r="687" spans="7:10" x14ac:dyDescent="0.2">
      <c r="G687" s="3"/>
      <c r="H687" s="3"/>
      <c r="I687" s="3"/>
      <c r="J687" s="3"/>
    </row>
    <row r="688" spans="7:10" x14ac:dyDescent="0.2">
      <c r="G688" s="3"/>
      <c r="H688" s="3"/>
      <c r="I688" s="3"/>
      <c r="J688" s="3"/>
    </row>
    <row r="689" spans="7:10" x14ac:dyDescent="0.2">
      <c r="G689" s="3"/>
      <c r="H689" s="3"/>
      <c r="I689" s="3"/>
      <c r="J689" s="3"/>
    </row>
    <row r="690" spans="7:10" x14ac:dyDescent="0.2">
      <c r="G690" s="3"/>
      <c r="H690" s="3"/>
      <c r="I690" s="3"/>
      <c r="J690" s="3"/>
    </row>
    <row r="691" spans="7:10" x14ac:dyDescent="0.2">
      <c r="G691" s="3"/>
      <c r="H691" s="3"/>
      <c r="I691" s="3"/>
      <c r="J691" s="3"/>
    </row>
    <row r="692" spans="7:10" x14ac:dyDescent="0.2">
      <c r="G692" s="3"/>
      <c r="H692" s="3"/>
      <c r="I692" s="3"/>
      <c r="J692" s="3"/>
    </row>
    <row r="693" spans="7:10" x14ac:dyDescent="0.2">
      <c r="G693" s="3"/>
      <c r="H693" s="3"/>
      <c r="I693" s="3"/>
      <c r="J693" s="3"/>
    </row>
    <row r="694" spans="7:10" x14ac:dyDescent="0.2">
      <c r="G694" s="3"/>
      <c r="H694" s="3"/>
      <c r="I694" s="3"/>
      <c r="J694" s="3"/>
    </row>
    <row r="695" spans="7:10" x14ac:dyDescent="0.2">
      <c r="G695" s="3"/>
      <c r="H695" s="3"/>
      <c r="I695" s="3"/>
      <c r="J695" s="3"/>
    </row>
    <row r="696" spans="7:10" x14ac:dyDescent="0.2">
      <c r="G696" s="3"/>
      <c r="H696" s="3"/>
      <c r="I696" s="3"/>
      <c r="J696" s="3"/>
    </row>
    <row r="697" spans="7:10" x14ac:dyDescent="0.2">
      <c r="G697" s="3"/>
      <c r="H697" s="3"/>
      <c r="I697" s="3"/>
      <c r="J697" s="3"/>
    </row>
    <row r="698" spans="7:10" x14ac:dyDescent="0.2">
      <c r="G698" s="3"/>
      <c r="H698" s="3"/>
      <c r="I698" s="3"/>
      <c r="J698" s="3"/>
    </row>
    <row r="699" spans="7:10" x14ac:dyDescent="0.2">
      <c r="G699" s="3"/>
      <c r="H699" s="3"/>
      <c r="I699" s="3"/>
      <c r="J699" s="3"/>
    </row>
    <row r="700" spans="7:10" x14ac:dyDescent="0.2">
      <c r="G700" s="3"/>
      <c r="H700" s="3"/>
      <c r="I700" s="3"/>
      <c r="J700" s="3"/>
    </row>
    <row r="701" spans="7:10" x14ac:dyDescent="0.2">
      <c r="G701" s="3"/>
      <c r="H701" s="3"/>
      <c r="I701" s="3"/>
      <c r="J701" s="3"/>
    </row>
    <row r="702" spans="7:10" x14ac:dyDescent="0.2">
      <c r="G702" s="3"/>
      <c r="H702" s="3"/>
      <c r="I702" s="3"/>
      <c r="J702" s="3"/>
    </row>
    <row r="703" spans="7:10" x14ac:dyDescent="0.2">
      <c r="G703" s="3"/>
      <c r="H703" s="3"/>
      <c r="I703" s="3"/>
      <c r="J703" s="3"/>
    </row>
    <row r="704" spans="7:10" x14ac:dyDescent="0.2">
      <c r="G704" s="3"/>
      <c r="H704" s="3"/>
      <c r="I704" s="3"/>
      <c r="J704" s="3"/>
    </row>
    <row r="705" spans="7:10" x14ac:dyDescent="0.2">
      <c r="G705" s="3"/>
      <c r="H705" s="3"/>
      <c r="I705" s="3"/>
      <c r="J705" s="3"/>
    </row>
    <row r="706" spans="7:10" x14ac:dyDescent="0.2">
      <c r="G706" s="3"/>
      <c r="H706" s="3"/>
      <c r="I706" s="3"/>
      <c r="J706" s="3"/>
    </row>
    <row r="707" spans="7:10" x14ac:dyDescent="0.2">
      <c r="G707" s="3"/>
      <c r="H707" s="3"/>
      <c r="I707" s="3"/>
      <c r="J707" s="3"/>
    </row>
    <row r="708" spans="7:10" x14ac:dyDescent="0.2">
      <c r="G708" s="3"/>
      <c r="H708" s="3"/>
      <c r="I708" s="3"/>
      <c r="J708" s="3"/>
    </row>
    <row r="709" spans="7:10" x14ac:dyDescent="0.2">
      <c r="G709" s="3"/>
      <c r="H709" s="3"/>
      <c r="I709" s="3"/>
      <c r="J709" s="3"/>
    </row>
    <row r="710" spans="7:10" x14ac:dyDescent="0.2">
      <c r="G710" s="3"/>
      <c r="H710" s="3"/>
      <c r="I710" s="3"/>
      <c r="J710" s="3"/>
    </row>
    <row r="711" spans="7:10" x14ac:dyDescent="0.2">
      <c r="G711" s="3"/>
      <c r="H711" s="3"/>
      <c r="I711" s="3"/>
      <c r="J711" s="3"/>
    </row>
    <row r="712" spans="7:10" x14ac:dyDescent="0.2">
      <c r="G712" s="3"/>
      <c r="H712" s="3"/>
      <c r="I712" s="3"/>
      <c r="J712" s="3"/>
    </row>
    <row r="713" spans="7:10" x14ac:dyDescent="0.2">
      <c r="G713" s="3"/>
      <c r="H713" s="3"/>
      <c r="I713" s="3"/>
      <c r="J713" s="3"/>
    </row>
    <row r="714" spans="7:10" x14ac:dyDescent="0.2">
      <c r="G714" s="3"/>
      <c r="H714" s="3"/>
      <c r="I714" s="3"/>
      <c r="J714" s="3"/>
    </row>
    <row r="715" spans="7:10" x14ac:dyDescent="0.2">
      <c r="G715" s="3"/>
      <c r="H715" s="3"/>
      <c r="I715" s="3"/>
      <c r="J715" s="3"/>
    </row>
    <row r="716" spans="7:10" x14ac:dyDescent="0.2">
      <c r="G716" s="3"/>
      <c r="H716" s="3"/>
      <c r="I716" s="3"/>
      <c r="J716" s="3"/>
    </row>
    <row r="717" spans="7:10" x14ac:dyDescent="0.2">
      <c r="G717" s="3"/>
      <c r="H717" s="3"/>
      <c r="I717" s="3"/>
      <c r="J717" s="3"/>
    </row>
    <row r="718" spans="7:10" x14ac:dyDescent="0.2">
      <c r="G718" s="3"/>
      <c r="H718" s="3"/>
      <c r="I718" s="3"/>
      <c r="J718" s="3"/>
    </row>
    <row r="719" spans="7:10" x14ac:dyDescent="0.2">
      <c r="G719" s="3"/>
      <c r="H719" s="3"/>
      <c r="I719" s="3"/>
      <c r="J719" s="3"/>
    </row>
    <row r="720" spans="7:10" x14ac:dyDescent="0.2">
      <c r="G720" s="3"/>
      <c r="H720" s="3"/>
      <c r="I720" s="3"/>
      <c r="J720" s="3"/>
    </row>
    <row r="721" spans="7:10" x14ac:dyDescent="0.2">
      <c r="G721" s="3"/>
      <c r="H721" s="3"/>
      <c r="I721" s="3"/>
      <c r="J721" s="3"/>
    </row>
    <row r="722" spans="7:10" x14ac:dyDescent="0.2">
      <c r="G722" s="3"/>
      <c r="H722" s="3"/>
      <c r="I722" s="3"/>
      <c r="J722" s="3"/>
    </row>
    <row r="723" spans="7:10" x14ac:dyDescent="0.2">
      <c r="G723" s="3"/>
      <c r="H723" s="3"/>
      <c r="I723" s="3"/>
      <c r="J723" s="3"/>
    </row>
    <row r="724" spans="7:10" x14ac:dyDescent="0.2">
      <c r="G724" s="3"/>
      <c r="H724" s="3"/>
      <c r="I724" s="3"/>
      <c r="J724" s="3"/>
    </row>
    <row r="725" spans="7:10" x14ac:dyDescent="0.2">
      <c r="G725" s="3"/>
      <c r="H725" s="3"/>
      <c r="I725" s="3"/>
      <c r="J725" s="3"/>
    </row>
    <row r="726" spans="7:10" x14ac:dyDescent="0.2">
      <c r="G726" s="3"/>
      <c r="H726" s="3"/>
      <c r="I726" s="3"/>
      <c r="J726" s="3"/>
    </row>
    <row r="727" spans="7:10" x14ac:dyDescent="0.2">
      <c r="G727" s="3"/>
      <c r="H727" s="3"/>
      <c r="I727" s="3"/>
      <c r="J727" s="3"/>
    </row>
    <row r="728" spans="7:10" x14ac:dyDescent="0.2">
      <c r="G728" s="3"/>
      <c r="H728" s="3"/>
      <c r="I728" s="3"/>
      <c r="J728" s="3"/>
    </row>
    <row r="729" spans="7:10" x14ac:dyDescent="0.2">
      <c r="G729" s="3"/>
      <c r="H729" s="3"/>
      <c r="I729" s="3"/>
      <c r="J729" s="3"/>
    </row>
    <row r="730" spans="7:10" x14ac:dyDescent="0.2">
      <c r="G730" s="3"/>
      <c r="H730" s="3"/>
      <c r="I730" s="3"/>
      <c r="J730" s="3"/>
    </row>
    <row r="731" spans="7:10" x14ac:dyDescent="0.2">
      <c r="G731" s="3"/>
      <c r="H731" s="3"/>
      <c r="I731" s="3"/>
      <c r="J731" s="3"/>
    </row>
    <row r="732" spans="7:10" x14ac:dyDescent="0.2">
      <c r="G732" s="3"/>
      <c r="H732" s="3"/>
      <c r="I732" s="3"/>
      <c r="J732" s="3"/>
    </row>
    <row r="733" spans="7:10" x14ac:dyDescent="0.2">
      <c r="G733" s="3"/>
      <c r="H733" s="3"/>
      <c r="I733" s="3"/>
      <c r="J733" s="3"/>
    </row>
    <row r="734" spans="7:10" x14ac:dyDescent="0.2">
      <c r="G734" s="3"/>
      <c r="H734" s="3"/>
      <c r="I734" s="3"/>
      <c r="J734" s="3"/>
    </row>
    <row r="735" spans="7:10" x14ac:dyDescent="0.2">
      <c r="G735" s="3"/>
      <c r="H735" s="3"/>
      <c r="I735" s="3"/>
      <c r="J735" s="3"/>
    </row>
    <row r="736" spans="7:10" x14ac:dyDescent="0.2">
      <c r="G736" s="3"/>
      <c r="H736" s="3"/>
      <c r="I736" s="3"/>
      <c r="J736" s="3"/>
    </row>
    <row r="737" spans="7:10" x14ac:dyDescent="0.2">
      <c r="G737" s="3"/>
      <c r="H737" s="3"/>
      <c r="I737" s="3"/>
      <c r="J737" s="3"/>
    </row>
    <row r="738" spans="7:10" x14ac:dyDescent="0.2">
      <c r="G738" s="3"/>
      <c r="H738" s="3"/>
      <c r="I738" s="3"/>
      <c r="J738" s="3"/>
    </row>
    <row r="739" spans="7:10" x14ac:dyDescent="0.2">
      <c r="G739" s="3"/>
      <c r="H739" s="3"/>
      <c r="I739" s="3"/>
      <c r="J739" s="3"/>
    </row>
    <row r="740" spans="7:10" x14ac:dyDescent="0.2">
      <c r="G740" s="3"/>
      <c r="H740" s="3"/>
      <c r="I740" s="3"/>
      <c r="J740" s="3"/>
    </row>
    <row r="741" spans="7:10" x14ac:dyDescent="0.2">
      <c r="G741" s="3"/>
      <c r="H741" s="3"/>
      <c r="I741" s="3"/>
      <c r="J741" s="3"/>
    </row>
    <row r="742" spans="7:10" x14ac:dyDescent="0.2">
      <c r="G742" s="3"/>
      <c r="H742" s="3"/>
      <c r="I742" s="3"/>
      <c r="J742" s="3"/>
    </row>
    <row r="743" spans="7:10" x14ac:dyDescent="0.2">
      <c r="G743" s="3"/>
      <c r="H743" s="3"/>
      <c r="I743" s="3"/>
      <c r="J743" s="3"/>
    </row>
    <row r="744" spans="7:10" x14ac:dyDescent="0.2">
      <c r="G744" s="3"/>
      <c r="H744" s="3"/>
      <c r="I744" s="3"/>
      <c r="J744" s="3"/>
    </row>
    <row r="745" spans="7:10" x14ac:dyDescent="0.2">
      <c r="G745" s="3"/>
      <c r="H745" s="3"/>
      <c r="I745" s="3"/>
      <c r="J745" s="3"/>
    </row>
    <row r="746" spans="7:10" x14ac:dyDescent="0.2">
      <c r="G746" s="3"/>
      <c r="H746" s="3"/>
      <c r="I746" s="3"/>
      <c r="J746" s="3"/>
    </row>
    <row r="747" spans="7:10" x14ac:dyDescent="0.2">
      <c r="G747" s="3"/>
      <c r="H747" s="3"/>
      <c r="I747" s="3"/>
      <c r="J747" s="3"/>
    </row>
    <row r="748" spans="7:10" x14ac:dyDescent="0.2">
      <c r="G748" s="3"/>
      <c r="H748" s="3"/>
      <c r="I748" s="3"/>
      <c r="J748" s="3"/>
    </row>
    <row r="749" spans="7:10" x14ac:dyDescent="0.2">
      <c r="G749" s="3"/>
      <c r="H749" s="3"/>
      <c r="I749" s="3"/>
      <c r="J749" s="3"/>
    </row>
    <row r="750" spans="7:10" x14ac:dyDescent="0.2">
      <c r="G750" s="3"/>
      <c r="H750" s="3"/>
      <c r="I750" s="3"/>
      <c r="J750" s="3"/>
    </row>
    <row r="751" spans="7:10" x14ac:dyDescent="0.2">
      <c r="G751" s="3"/>
      <c r="H751" s="3"/>
      <c r="I751" s="3"/>
      <c r="J751" s="3"/>
    </row>
    <row r="752" spans="7:10" x14ac:dyDescent="0.2">
      <c r="G752" s="3"/>
      <c r="H752" s="3"/>
      <c r="I752" s="3"/>
      <c r="J752" s="3"/>
    </row>
    <row r="753" spans="7:10" x14ac:dyDescent="0.2">
      <c r="G753" s="3"/>
      <c r="H753" s="3"/>
      <c r="I753" s="3"/>
      <c r="J753" s="3"/>
    </row>
    <row r="754" spans="7:10" x14ac:dyDescent="0.2">
      <c r="G754" s="3"/>
      <c r="H754" s="3"/>
      <c r="I754" s="3"/>
      <c r="J754" s="3"/>
    </row>
    <row r="755" spans="7:10" x14ac:dyDescent="0.2">
      <c r="G755" s="3"/>
      <c r="H755" s="3"/>
      <c r="I755" s="3"/>
      <c r="J755" s="3"/>
    </row>
    <row r="756" spans="7:10" x14ac:dyDescent="0.2">
      <c r="G756" s="3"/>
      <c r="H756" s="3"/>
      <c r="I756" s="3"/>
      <c r="J756" s="3"/>
    </row>
    <row r="757" spans="7:10" x14ac:dyDescent="0.2">
      <c r="G757" s="3"/>
      <c r="H757" s="3"/>
      <c r="I757" s="3"/>
      <c r="J757" s="3"/>
    </row>
    <row r="758" spans="7:10" x14ac:dyDescent="0.2">
      <c r="G758" s="3"/>
      <c r="H758" s="3"/>
      <c r="I758" s="3"/>
      <c r="J758" s="3"/>
    </row>
    <row r="759" spans="7:10" x14ac:dyDescent="0.2">
      <c r="G759" s="3"/>
      <c r="H759" s="3"/>
      <c r="I759" s="3"/>
      <c r="J759" s="3"/>
    </row>
    <row r="760" spans="7:10" x14ac:dyDescent="0.2">
      <c r="G760" s="3"/>
      <c r="H760" s="3"/>
      <c r="I760" s="3"/>
      <c r="J760" s="3"/>
    </row>
    <row r="761" spans="7:10" x14ac:dyDescent="0.2">
      <c r="G761" s="3"/>
      <c r="H761" s="3"/>
      <c r="I761" s="3"/>
      <c r="J761" s="3"/>
    </row>
    <row r="762" spans="7:10" x14ac:dyDescent="0.2">
      <c r="G762" s="3"/>
      <c r="H762" s="3"/>
      <c r="I762" s="3"/>
      <c r="J762" s="3"/>
    </row>
    <row r="763" spans="7:10" x14ac:dyDescent="0.2">
      <c r="G763" s="3"/>
      <c r="H763" s="3"/>
      <c r="I763" s="3"/>
      <c r="J763" s="3"/>
    </row>
    <row r="764" spans="7:10" x14ac:dyDescent="0.2">
      <c r="G764" s="3"/>
      <c r="H764" s="3"/>
      <c r="I764" s="3"/>
      <c r="J764" s="3"/>
    </row>
    <row r="765" spans="7:10" x14ac:dyDescent="0.2">
      <c r="G765" s="3"/>
      <c r="H765" s="3"/>
      <c r="I765" s="3"/>
      <c r="J765" s="3"/>
    </row>
    <row r="766" spans="7:10" x14ac:dyDescent="0.2">
      <c r="G766" s="3"/>
      <c r="H766" s="3"/>
      <c r="I766" s="3"/>
      <c r="J766" s="3"/>
    </row>
    <row r="767" spans="7:10" x14ac:dyDescent="0.2">
      <c r="G767" s="3"/>
      <c r="H767" s="3"/>
      <c r="I767" s="3"/>
      <c r="J767" s="3"/>
    </row>
    <row r="768" spans="7:10" x14ac:dyDescent="0.2">
      <c r="G768" s="3"/>
      <c r="H768" s="3"/>
      <c r="I768" s="3"/>
      <c r="J768" s="3"/>
    </row>
    <row r="769" spans="7:10" x14ac:dyDescent="0.2">
      <c r="G769" s="3"/>
      <c r="H769" s="3"/>
      <c r="I769" s="3"/>
      <c r="J769" s="3"/>
    </row>
    <row r="770" spans="7:10" x14ac:dyDescent="0.2">
      <c r="G770" s="3"/>
      <c r="H770" s="3"/>
      <c r="I770" s="3"/>
      <c r="J770" s="3"/>
    </row>
    <row r="771" spans="7:10" x14ac:dyDescent="0.2">
      <c r="G771" s="3"/>
      <c r="H771" s="3"/>
      <c r="I771" s="3"/>
      <c r="J771" s="3"/>
    </row>
    <row r="772" spans="7:10" x14ac:dyDescent="0.2">
      <c r="G772" s="3"/>
      <c r="H772" s="3"/>
      <c r="I772" s="3"/>
      <c r="J772" s="3"/>
    </row>
    <row r="773" spans="7:10" x14ac:dyDescent="0.2">
      <c r="G773" s="3"/>
      <c r="H773" s="3"/>
      <c r="I773" s="3"/>
      <c r="J773" s="3"/>
    </row>
    <row r="774" spans="7:10" x14ac:dyDescent="0.2">
      <c r="G774" s="3"/>
      <c r="H774" s="3"/>
      <c r="I774" s="3"/>
      <c r="J774" s="3"/>
    </row>
    <row r="775" spans="7:10" x14ac:dyDescent="0.2">
      <c r="G775" s="3"/>
      <c r="H775" s="3"/>
      <c r="I775" s="3"/>
      <c r="J775" s="3"/>
    </row>
    <row r="776" spans="7:10" x14ac:dyDescent="0.2">
      <c r="G776" s="3"/>
      <c r="H776" s="3"/>
      <c r="I776" s="3"/>
      <c r="J776" s="3"/>
    </row>
    <row r="777" spans="7:10" x14ac:dyDescent="0.2">
      <c r="G777" s="3"/>
      <c r="H777" s="3"/>
      <c r="I777" s="3"/>
      <c r="J777" s="3"/>
    </row>
    <row r="778" spans="7:10" x14ac:dyDescent="0.2">
      <c r="G778" s="3"/>
      <c r="H778" s="3"/>
      <c r="I778" s="3"/>
      <c r="J778" s="3"/>
    </row>
    <row r="779" spans="7:10" x14ac:dyDescent="0.2">
      <c r="G779" s="3"/>
      <c r="H779" s="3"/>
      <c r="I779" s="3"/>
      <c r="J779" s="3"/>
    </row>
    <row r="780" spans="7:10" x14ac:dyDescent="0.2">
      <c r="G780" s="3"/>
      <c r="H780" s="3"/>
      <c r="I780" s="3"/>
      <c r="J780" s="3"/>
    </row>
    <row r="781" spans="7:10" x14ac:dyDescent="0.2">
      <c r="G781" s="3"/>
      <c r="H781" s="3"/>
      <c r="I781" s="3"/>
      <c r="J781" s="3"/>
    </row>
    <row r="782" spans="7:10" x14ac:dyDescent="0.2">
      <c r="G782" s="3"/>
      <c r="H782" s="3"/>
      <c r="I782" s="3"/>
      <c r="J782" s="3"/>
    </row>
    <row r="783" spans="7:10" x14ac:dyDescent="0.2">
      <c r="G783" s="3"/>
      <c r="H783" s="3"/>
      <c r="I783" s="3"/>
      <c r="J783" s="3"/>
    </row>
    <row r="784" spans="7:10" x14ac:dyDescent="0.2">
      <c r="G784" s="3"/>
      <c r="H784" s="3"/>
      <c r="I784" s="3"/>
      <c r="J784" s="3"/>
    </row>
    <row r="785" spans="7:10" x14ac:dyDescent="0.2">
      <c r="G785" s="3"/>
      <c r="H785" s="3"/>
      <c r="I785" s="3"/>
      <c r="J785" s="3"/>
    </row>
    <row r="786" spans="7:10" x14ac:dyDescent="0.2">
      <c r="G786" s="3"/>
      <c r="H786" s="3"/>
      <c r="I786" s="3"/>
      <c r="J786" s="3"/>
    </row>
    <row r="787" spans="7:10" x14ac:dyDescent="0.2">
      <c r="G787" s="3"/>
      <c r="H787" s="3"/>
      <c r="I787" s="3"/>
      <c r="J787" s="3"/>
    </row>
    <row r="788" spans="7:10" x14ac:dyDescent="0.2">
      <c r="G788" s="3"/>
      <c r="H788" s="3"/>
      <c r="I788" s="3"/>
      <c r="J788" s="3"/>
    </row>
    <row r="789" spans="7:10" x14ac:dyDescent="0.2">
      <c r="G789" s="3"/>
      <c r="H789" s="3"/>
      <c r="I789" s="3"/>
      <c r="J789" s="3"/>
    </row>
    <row r="790" spans="7:10" x14ac:dyDescent="0.2">
      <c r="G790" s="3"/>
      <c r="H790" s="3"/>
      <c r="I790" s="3"/>
      <c r="J790" s="3"/>
    </row>
    <row r="791" spans="7:10" x14ac:dyDescent="0.2">
      <c r="G791" s="3"/>
      <c r="H791" s="3"/>
      <c r="I791" s="3"/>
      <c r="J791" s="3"/>
    </row>
    <row r="792" spans="7:10" x14ac:dyDescent="0.2">
      <c r="G792" s="3"/>
      <c r="H792" s="3"/>
      <c r="I792" s="3"/>
      <c r="J792" s="3"/>
    </row>
    <row r="793" spans="7:10" x14ac:dyDescent="0.2">
      <c r="G793" s="3"/>
      <c r="H793" s="3"/>
      <c r="I793" s="3"/>
      <c r="J793" s="3"/>
    </row>
    <row r="794" spans="7:10" x14ac:dyDescent="0.2">
      <c r="G794" s="3"/>
      <c r="H794" s="3"/>
      <c r="I794" s="3"/>
      <c r="J794" s="3"/>
    </row>
    <row r="795" spans="7:10" x14ac:dyDescent="0.2">
      <c r="G795" s="3"/>
      <c r="H795" s="3"/>
      <c r="I795" s="3"/>
      <c r="J795" s="3"/>
    </row>
    <row r="796" spans="7:10" x14ac:dyDescent="0.2">
      <c r="G796" s="3"/>
      <c r="H796" s="3"/>
      <c r="I796" s="3"/>
      <c r="J796" s="3"/>
    </row>
    <row r="797" spans="7:10" x14ac:dyDescent="0.2">
      <c r="G797" s="3"/>
      <c r="H797" s="3"/>
      <c r="I797" s="3"/>
      <c r="J797" s="3"/>
    </row>
    <row r="798" spans="7:10" x14ac:dyDescent="0.2">
      <c r="G798" s="3"/>
      <c r="H798" s="3"/>
      <c r="I798" s="3"/>
      <c r="J798" s="3"/>
    </row>
    <row r="799" spans="7:10" x14ac:dyDescent="0.2">
      <c r="G799" s="3"/>
      <c r="H799" s="3"/>
      <c r="I799" s="3"/>
      <c r="J799" s="3"/>
    </row>
    <row r="800" spans="7:10" x14ac:dyDescent="0.2">
      <c r="G800" s="3"/>
      <c r="H800" s="3"/>
      <c r="I800" s="3"/>
      <c r="J800" s="3"/>
    </row>
    <row r="801" spans="7:10" x14ac:dyDescent="0.2">
      <c r="G801" s="3"/>
      <c r="H801" s="3"/>
      <c r="I801" s="3"/>
      <c r="J801" s="3"/>
    </row>
    <row r="802" spans="7:10" x14ac:dyDescent="0.2">
      <c r="G802" s="3"/>
      <c r="H802" s="3"/>
      <c r="I802" s="3"/>
      <c r="J802" s="3"/>
    </row>
    <row r="803" spans="7:10" x14ac:dyDescent="0.2">
      <c r="G803" s="3"/>
      <c r="H803" s="3"/>
      <c r="I803" s="3"/>
      <c r="J803" s="3"/>
    </row>
    <row r="804" spans="7:10" x14ac:dyDescent="0.2">
      <c r="G804" s="3"/>
      <c r="H804" s="3"/>
      <c r="I804" s="3"/>
      <c r="J804" s="3"/>
    </row>
    <row r="805" spans="7:10" x14ac:dyDescent="0.2">
      <c r="G805" s="3"/>
      <c r="H805" s="3"/>
      <c r="I805" s="3"/>
      <c r="J805" s="3"/>
    </row>
    <row r="806" spans="7:10" x14ac:dyDescent="0.2">
      <c r="G806" s="3"/>
      <c r="H806" s="3"/>
      <c r="I806" s="3"/>
      <c r="J806" s="3"/>
    </row>
    <row r="807" spans="7:10" x14ac:dyDescent="0.2">
      <c r="G807" s="3"/>
      <c r="H807" s="3"/>
      <c r="I807" s="3"/>
      <c r="J807" s="3"/>
    </row>
    <row r="808" spans="7:10" x14ac:dyDescent="0.2">
      <c r="G808" s="3"/>
      <c r="H808" s="3"/>
      <c r="I808" s="3"/>
      <c r="J808" s="3"/>
    </row>
    <row r="809" spans="7:10" x14ac:dyDescent="0.2">
      <c r="G809" s="3"/>
      <c r="H809" s="3"/>
      <c r="I809" s="3"/>
      <c r="J809" s="3"/>
    </row>
    <row r="810" spans="7:10" x14ac:dyDescent="0.2">
      <c r="G810" s="3"/>
      <c r="H810" s="3"/>
      <c r="I810" s="3"/>
      <c r="J810" s="3"/>
    </row>
    <row r="811" spans="7:10" x14ac:dyDescent="0.2">
      <c r="G811" s="3"/>
      <c r="H811" s="3"/>
      <c r="I811" s="3"/>
      <c r="J811" s="3"/>
    </row>
    <row r="812" spans="7:10" x14ac:dyDescent="0.2">
      <c r="G812" s="3"/>
      <c r="H812" s="3"/>
      <c r="I812" s="3"/>
      <c r="J812" s="3"/>
    </row>
    <row r="813" spans="7:10" x14ac:dyDescent="0.2">
      <c r="G813" s="3"/>
      <c r="H813" s="3"/>
      <c r="I813" s="3"/>
      <c r="J813" s="3"/>
    </row>
    <row r="814" spans="7:10" x14ac:dyDescent="0.2">
      <c r="G814" s="3"/>
      <c r="H814" s="3"/>
      <c r="I814" s="3"/>
      <c r="J814" s="3"/>
    </row>
    <row r="815" spans="7:10" x14ac:dyDescent="0.2">
      <c r="G815" s="3"/>
      <c r="H815" s="3"/>
      <c r="I815" s="3"/>
      <c r="J815" s="3"/>
    </row>
    <row r="816" spans="7:10" x14ac:dyDescent="0.2">
      <c r="G816" s="3"/>
      <c r="H816" s="3"/>
      <c r="I816" s="3"/>
      <c r="J816" s="3"/>
    </row>
    <row r="817" spans="7:10" x14ac:dyDescent="0.2">
      <c r="G817" s="3"/>
      <c r="H817" s="3"/>
      <c r="I817" s="3"/>
      <c r="J817" s="3"/>
    </row>
    <row r="818" spans="7:10" x14ac:dyDescent="0.2">
      <c r="G818" s="3"/>
      <c r="H818" s="3"/>
      <c r="I818" s="3"/>
      <c r="J818" s="3"/>
    </row>
    <row r="819" spans="7:10" x14ac:dyDescent="0.2">
      <c r="G819" s="3"/>
      <c r="H819" s="3"/>
      <c r="I819" s="3"/>
      <c r="J819" s="3"/>
    </row>
    <row r="820" spans="7:10" x14ac:dyDescent="0.2">
      <c r="G820" s="3"/>
      <c r="H820" s="3"/>
      <c r="I820" s="3"/>
      <c r="J820" s="3"/>
    </row>
    <row r="821" spans="7:10" x14ac:dyDescent="0.2">
      <c r="G821" s="3"/>
      <c r="H821" s="3"/>
      <c r="I821" s="3"/>
      <c r="J821" s="3"/>
    </row>
    <row r="822" spans="7:10" x14ac:dyDescent="0.2">
      <c r="G822" s="3"/>
      <c r="H822" s="3"/>
      <c r="I822" s="3"/>
      <c r="J822" s="3"/>
    </row>
    <row r="823" spans="7:10" x14ac:dyDescent="0.2">
      <c r="G823" s="3"/>
      <c r="H823" s="3"/>
      <c r="I823" s="3"/>
      <c r="J823" s="3"/>
    </row>
    <row r="824" spans="7:10" x14ac:dyDescent="0.2">
      <c r="G824" s="3"/>
      <c r="H824" s="3"/>
      <c r="I824" s="3"/>
      <c r="J824" s="3"/>
    </row>
    <row r="825" spans="7:10" x14ac:dyDescent="0.2">
      <c r="G825" s="3"/>
      <c r="H825" s="3"/>
      <c r="I825" s="3"/>
      <c r="J825" s="3"/>
    </row>
    <row r="826" spans="7:10" x14ac:dyDescent="0.2">
      <c r="G826" s="3"/>
      <c r="H826" s="3"/>
      <c r="I826" s="3"/>
      <c r="J826" s="3"/>
    </row>
    <row r="827" spans="7:10" x14ac:dyDescent="0.2">
      <c r="G827" s="3"/>
      <c r="H827" s="3"/>
      <c r="I827" s="3"/>
      <c r="J827" s="3"/>
    </row>
    <row r="828" spans="7:10" x14ac:dyDescent="0.2">
      <c r="G828" s="3"/>
      <c r="H828" s="3"/>
      <c r="I828" s="3"/>
      <c r="J828" s="3"/>
    </row>
    <row r="829" spans="7:10" x14ac:dyDescent="0.2">
      <c r="G829" s="3"/>
      <c r="H829" s="3"/>
      <c r="I829" s="3"/>
      <c r="J829" s="3"/>
    </row>
    <row r="830" spans="7:10" x14ac:dyDescent="0.2">
      <c r="G830" s="3"/>
      <c r="H830" s="3"/>
      <c r="I830" s="3"/>
      <c r="J830" s="3"/>
    </row>
    <row r="831" spans="7:10" x14ac:dyDescent="0.2">
      <c r="G831" s="3"/>
      <c r="H831" s="3"/>
      <c r="I831" s="3"/>
      <c r="J831" s="3"/>
    </row>
    <row r="832" spans="7:10" x14ac:dyDescent="0.2">
      <c r="G832" s="3"/>
      <c r="H832" s="3"/>
      <c r="I832" s="3"/>
      <c r="J832" s="3"/>
    </row>
    <row r="833" spans="7:10" x14ac:dyDescent="0.2">
      <c r="G833" s="3"/>
      <c r="H833" s="3"/>
      <c r="I833" s="3"/>
      <c r="J833" s="3"/>
    </row>
    <row r="834" spans="7:10" x14ac:dyDescent="0.2">
      <c r="G834" s="3"/>
      <c r="H834" s="3"/>
      <c r="I834" s="3"/>
      <c r="J834" s="3"/>
    </row>
    <row r="835" spans="7:10" x14ac:dyDescent="0.2">
      <c r="G835" s="3"/>
      <c r="H835" s="3"/>
      <c r="I835" s="3"/>
      <c r="J835" s="3"/>
    </row>
    <row r="836" spans="7:10" x14ac:dyDescent="0.2">
      <c r="G836" s="3"/>
      <c r="H836" s="3"/>
      <c r="I836" s="3"/>
      <c r="J836" s="3"/>
    </row>
    <row r="837" spans="7:10" x14ac:dyDescent="0.2">
      <c r="G837" s="3"/>
      <c r="H837" s="3"/>
      <c r="I837" s="3"/>
      <c r="J837" s="3"/>
    </row>
    <row r="838" spans="7:10" x14ac:dyDescent="0.2">
      <c r="G838" s="3"/>
      <c r="H838" s="3"/>
      <c r="I838" s="3"/>
      <c r="J838" s="3"/>
    </row>
    <row r="839" spans="7:10" x14ac:dyDescent="0.2">
      <c r="G839" s="3"/>
      <c r="H839" s="3"/>
      <c r="I839" s="3"/>
      <c r="J839" s="3"/>
    </row>
    <row r="840" spans="7:10" x14ac:dyDescent="0.2">
      <c r="G840" s="3"/>
      <c r="H840" s="3"/>
      <c r="I840" s="3"/>
      <c r="J840" s="3"/>
    </row>
    <row r="841" spans="7:10" x14ac:dyDescent="0.2">
      <c r="G841" s="3"/>
      <c r="H841" s="3"/>
      <c r="I841" s="3"/>
      <c r="J841" s="3"/>
    </row>
    <row r="842" spans="7:10" x14ac:dyDescent="0.2">
      <c r="G842" s="3"/>
      <c r="H842" s="3"/>
      <c r="I842" s="3"/>
      <c r="J842" s="3"/>
    </row>
    <row r="843" spans="7:10" x14ac:dyDescent="0.2">
      <c r="G843" s="3"/>
      <c r="H843" s="3"/>
      <c r="I843" s="3"/>
      <c r="J843" s="3"/>
    </row>
    <row r="844" spans="7:10" x14ac:dyDescent="0.2">
      <c r="G844" s="3"/>
      <c r="H844" s="3"/>
      <c r="I844" s="3"/>
      <c r="J844" s="3"/>
    </row>
    <row r="845" spans="7:10" x14ac:dyDescent="0.2">
      <c r="G845" s="3"/>
      <c r="H845" s="3"/>
      <c r="I845" s="3"/>
      <c r="J845" s="3"/>
    </row>
    <row r="846" spans="7:10" x14ac:dyDescent="0.2">
      <c r="G846" s="3"/>
      <c r="H846" s="3"/>
      <c r="I846" s="3"/>
      <c r="J846" s="3"/>
    </row>
    <row r="847" spans="7:10" x14ac:dyDescent="0.2">
      <c r="G847" s="3"/>
      <c r="H847" s="3"/>
      <c r="I847" s="3"/>
      <c r="J847" s="3"/>
    </row>
    <row r="848" spans="7:10" x14ac:dyDescent="0.2">
      <c r="G848" s="3"/>
      <c r="H848" s="3"/>
      <c r="I848" s="3"/>
      <c r="J848" s="3"/>
    </row>
    <row r="849" spans="7:10" x14ac:dyDescent="0.2">
      <c r="G849" s="3"/>
      <c r="H849" s="3"/>
      <c r="I849" s="3"/>
      <c r="J849" s="3"/>
    </row>
    <row r="850" spans="7:10" x14ac:dyDescent="0.2">
      <c r="G850" s="3"/>
      <c r="H850" s="3"/>
      <c r="I850" s="3"/>
      <c r="J850" s="3"/>
    </row>
    <row r="851" spans="7:10" x14ac:dyDescent="0.2">
      <c r="G851" s="3"/>
      <c r="H851" s="3"/>
      <c r="I851" s="3"/>
      <c r="J851" s="3"/>
    </row>
    <row r="852" spans="7:10" x14ac:dyDescent="0.2">
      <c r="G852" s="3"/>
      <c r="H852" s="3"/>
      <c r="I852" s="3"/>
      <c r="J852" s="3"/>
    </row>
    <row r="853" spans="7:10" x14ac:dyDescent="0.2">
      <c r="G853" s="3"/>
      <c r="H853" s="3"/>
      <c r="I853" s="3"/>
      <c r="J853" s="3"/>
    </row>
    <row r="854" spans="7:10" x14ac:dyDescent="0.2">
      <c r="G854" s="3"/>
      <c r="H854" s="3"/>
      <c r="I854" s="3"/>
      <c r="J854" s="3"/>
    </row>
    <row r="855" spans="7:10" x14ac:dyDescent="0.2">
      <c r="G855" s="3"/>
      <c r="H855" s="3"/>
      <c r="I855" s="3"/>
      <c r="J855" s="3"/>
    </row>
    <row r="856" spans="7:10" x14ac:dyDescent="0.2">
      <c r="G856" s="3"/>
      <c r="H856" s="3"/>
      <c r="I856" s="3"/>
      <c r="J856" s="3"/>
    </row>
    <row r="857" spans="7:10" x14ac:dyDescent="0.2">
      <c r="G857" s="3"/>
      <c r="H857" s="3"/>
      <c r="I857" s="3"/>
      <c r="J857" s="3"/>
    </row>
    <row r="858" spans="7:10" x14ac:dyDescent="0.2">
      <c r="G858" s="3"/>
      <c r="H858" s="3"/>
      <c r="I858" s="3"/>
      <c r="J858" s="3"/>
    </row>
    <row r="859" spans="7:10" x14ac:dyDescent="0.2">
      <c r="G859" s="3"/>
      <c r="H859" s="3"/>
      <c r="I859" s="3"/>
      <c r="J859" s="3"/>
    </row>
    <row r="860" spans="7:10" x14ac:dyDescent="0.2">
      <c r="G860" s="3"/>
      <c r="H860" s="3"/>
      <c r="I860" s="3"/>
      <c r="J860" s="3"/>
    </row>
    <row r="861" spans="7:10" x14ac:dyDescent="0.2">
      <c r="G861" s="3"/>
      <c r="H861" s="3"/>
      <c r="I861" s="3"/>
      <c r="J861" s="3"/>
    </row>
    <row r="862" spans="7:10" x14ac:dyDescent="0.2">
      <c r="G862" s="3"/>
      <c r="H862" s="3"/>
      <c r="I862" s="3"/>
      <c r="J862" s="3"/>
    </row>
    <row r="863" spans="7:10" x14ac:dyDescent="0.2">
      <c r="G863" s="3"/>
      <c r="H863" s="3"/>
      <c r="I863" s="3"/>
      <c r="J863" s="3"/>
    </row>
    <row r="864" spans="7:10" x14ac:dyDescent="0.2">
      <c r="G864" s="3"/>
      <c r="H864" s="3"/>
      <c r="I864" s="3"/>
      <c r="J864" s="3"/>
    </row>
    <row r="865" spans="7:10" x14ac:dyDescent="0.2">
      <c r="G865" s="3"/>
      <c r="H865" s="3"/>
      <c r="I865" s="3"/>
      <c r="J865" s="3"/>
    </row>
    <row r="866" spans="7:10" x14ac:dyDescent="0.2">
      <c r="G866" s="3"/>
      <c r="H866" s="3"/>
      <c r="I866" s="3"/>
      <c r="J866" s="3"/>
    </row>
    <row r="867" spans="7:10" x14ac:dyDescent="0.2">
      <c r="G867" s="3"/>
      <c r="H867" s="3"/>
      <c r="I867" s="3"/>
      <c r="J867" s="3"/>
    </row>
    <row r="868" spans="7:10" x14ac:dyDescent="0.2">
      <c r="G868" s="3"/>
      <c r="H868" s="3"/>
      <c r="I868" s="3"/>
      <c r="J868" s="3"/>
    </row>
    <row r="869" spans="7:10" x14ac:dyDescent="0.2">
      <c r="G869" s="3"/>
      <c r="H869" s="3"/>
      <c r="I869" s="3"/>
      <c r="J869" s="3"/>
    </row>
    <row r="870" spans="7:10" x14ac:dyDescent="0.2">
      <c r="G870" s="3"/>
      <c r="H870" s="3"/>
      <c r="I870" s="3"/>
      <c r="J870" s="3"/>
    </row>
    <row r="871" spans="7:10" x14ac:dyDescent="0.2">
      <c r="G871" s="3"/>
      <c r="H871" s="3"/>
      <c r="I871" s="3"/>
      <c r="J871" s="3"/>
    </row>
    <row r="872" spans="7:10" x14ac:dyDescent="0.2">
      <c r="G872" s="3"/>
      <c r="H872" s="3"/>
      <c r="I872" s="3"/>
      <c r="J872" s="3"/>
    </row>
    <row r="873" spans="7:10" x14ac:dyDescent="0.2">
      <c r="G873" s="3"/>
      <c r="H873" s="3"/>
      <c r="I873" s="3"/>
      <c r="J873" s="3"/>
    </row>
    <row r="874" spans="7:10" x14ac:dyDescent="0.2">
      <c r="G874" s="3"/>
      <c r="H874" s="3"/>
      <c r="I874" s="3"/>
      <c r="J874" s="3"/>
    </row>
    <row r="875" spans="7:10" x14ac:dyDescent="0.2">
      <c r="G875" s="3"/>
      <c r="H875" s="3"/>
      <c r="I875" s="3"/>
      <c r="J875" s="3"/>
    </row>
    <row r="876" spans="7:10" x14ac:dyDescent="0.2">
      <c r="G876" s="3"/>
      <c r="H876" s="3"/>
      <c r="I876" s="3"/>
      <c r="J876" s="3"/>
    </row>
    <row r="877" spans="7:10" x14ac:dyDescent="0.2">
      <c r="G877" s="3"/>
      <c r="H877" s="3"/>
      <c r="I877" s="3"/>
      <c r="J877" s="3"/>
    </row>
    <row r="878" spans="7:10" x14ac:dyDescent="0.2">
      <c r="G878" s="3"/>
      <c r="H878" s="3"/>
      <c r="I878" s="3"/>
      <c r="J878" s="3"/>
    </row>
    <row r="879" spans="7:10" x14ac:dyDescent="0.2">
      <c r="G879" s="3"/>
      <c r="H879" s="3"/>
      <c r="I879" s="3"/>
      <c r="J879" s="3"/>
    </row>
    <row r="880" spans="7:10" x14ac:dyDescent="0.2">
      <c r="G880" s="3"/>
      <c r="H880" s="3"/>
      <c r="I880" s="3"/>
      <c r="J880" s="3"/>
    </row>
    <row r="881" spans="7:10" x14ac:dyDescent="0.2">
      <c r="G881" s="3"/>
      <c r="H881" s="3"/>
      <c r="I881" s="3"/>
      <c r="J881" s="3"/>
    </row>
    <row r="882" spans="7:10" x14ac:dyDescent="0.2">
      <c r="G882" s="3"/>
      <c r="H882" s="3"/>
      <c r="I882" s="3"/>
      <c r="J882" s="3"/>
    </row>
    <row r="883" spans="7:10" x14ac:dyDescent="0.2">
      <c r="G883" s="3"/>
      <c r="H883" s="3"/>
      <c r="I883" s="3"/>
      <c r="J883" s="3"/>
    </row>
    <row r="884" spans="7:10" x14ac:dyDescent="0.2">
      <c r="G884" s="3"/>
      <c r="H884" s="3"/>
      <c r="I884" s="3"/>
      <c r="J884" s="3"/>
    </row>
    <row r="885" spans="7:10" x14ac:dyDescent="0.2">
      <c r="G885" s="3"/>
      <c r="H885" s="3"/>
      <c r="I885" s="3"/>
      <c r="J885" s="3"/>
    </row>
    <row r="886" spans="7:10" x14ac:dyDescent="0.2">
      <c r="G886" s="3"/>
      <c r="H886" s="3"/>
      <c r="I886" s="3"/>
      <c r="J886" s="3"/>
    </row>
    <row r="887" spans="7:10" x14ac:dyDescent="0.2">
      <c r="G887" s="3"/>
      <c r="H887" s="3"/>
      <c r="I887" s="3"/>
      <c r="J887" s="3"/>
    </row>
    <row r="888" spans="7:10" x14ac:dyDescent="0.2">
      <c r="G888" s="3"/>
      <c r="H888" s="3"/>
      <c r="I888" s="3"/>
      <c r="J888" s="3"/>
    </row>
    <row r="889" spans="7:10" x14ac:dyDescent="0.2">
      <c r="G889" s="3"/>
      <c r="H889" s="3"/>
      <c r="I889" s="3"/>
      <c r="J889" s="3"/>
    </row>
    <row r="890" spans="7:10" x14ac:dyDescent="0.2">
      <c r="G890" s="3"/>
      <c r="H890" s="3"/>
      <c r="I890" s="3"/>
      <c r="J890" s="3"/>
    </row>
    <row r="891" spans="7:10" x14ac:dyDescent="0.2">
      <c r="G891" s="3"/>
      <c r="H891" s="3"/>
      <c r="I891" s="3"/>
      <c r="J891" s="3"/>
    </row>
    <row r="892" spans="7:10" x14ac:dyDescent="0.2">
      <c r="G892" s="3"/>
      <c r="H892" s="3"/>
      <c r="I892" s="3"/>
      <c r="J892" s="3"/>
    </row>
    <row r="893" spans="7:10" x14ac:dyDescent="0.2">
      <c r="G893" s="3"/>
      <c r="H893" s="3"/>
      <c r="I893" s="3"/>
      <c r="J893" s="3"/>
    </row>
    <row r="894" spans="7:10" x14ac:dyDescent="0.2">
      <c r="G894" s="3"/>
      <c r="H894" s="3"/>
      <c r="I894" s="3"/>
      <c r="J894" s="3"/>
    </row>
    <row r="895" spans="7:10" x14ac:dyDescent="0.2">
      <c r="G895" s="3"/>
      <c r="H895" s="3"/>
      <c r="I895" s="3"/>
      <c r="J895" s="3"/>
    </row>
    <row r="896" spans="7:10" x14ac:dyDescent="0.2">
      <c r="G896" s="3"/>
      <c r="H896" s="3"/>
      <c r="I896" s="3"/>
      <c r="J896" s="3"/>
    </row>
    <row r="897" spans="7:10" x14ac:dyDescent="0.2">
      <c r="G897" s="3"/>
      <c r="H897" s="3"/>
      <c r="I897" s="3"/>
      <c r="J897" s="3"/>
    </row>
    <row r="898" spans="7:10" x14ac:dyDescent="0.2">
      <c r="G898" s="3"/>
      <c r="H898" s="3"/>
      <c r="I898" s="3"/>
      <c r="J898" s="3"/>
    </row>
    <row r="899" spans="7:10" x14ac:dyDescent="0.2">
      <c r="G899" s="3"/>
      <c r="H899" s="3"/>
      <c r="I899" s="3"/>
      <c r="J899" s="3"/>
    </row>
    <row r="900" spans="7:10" x14ac:dyDescent="0.2">
      <c r="G900" s="3"/>
      <c r="H900" s="3"/>
      <c r="I900" s="3"/>
      <c r="J900" s="3"/>
    </row>
    <row r="901" spans="7:10" x14ac:dyDescent="0.2">
      <c r="G901" s="3"/>
      <c r="H901" s="3"/>
      <c r="I901" s="3"/>
      <c r="J901" s="3"/>
    </row>
    <row r="902" spans="7:10" x14ac:dyDescent="0.2">
      <c r="G902" s="3"/>
      <c r="H902" s="3"/>
      <c r="I902" s="3"/>
      <c r="J902" s="3"/>
    </row>
    <row r="903" spans="7:10" x14ac:dyDescent="0.2">
      <c r="G903" s="3"/>
      <c r="H903" s="3"/>
      <c r="I903" s="3"/>
      <c r="J903" s="3"/>
    </row>
    <row r="904" spans="7:10" x14ac:dyDescent="0.2">
      <c r="G904" s="3"/>
      <c r="H904" s="3"/>
      <c r="I904" s="3"/>
      <c r="J904" s="3"/>
    </row>
    <row r="905" spans="7:10" x14ac:dyDescent="0.2">
      <c r="G905" s="3"/>
      <c r="H905" s="3"/>
      <c r="I905" s="3"/>
      <c r="J905" s="3"/>
    </row>
    <row r="906" spans="7:10" x14ac:dyDescent="0.2">
      <c r="G906" s="3"/>
      <c r="H906" s="3"/>
      <c r="I906" s="3"/>
      <c r="J906" s="3"/>
    </row>
    <row r="907" spans="7:10" x14ac:dyDescent="0.2">
      <c r="G907" s="3"/>
      <c r="H907" s="3"/>
      <c r="I907" s="3"/>
      <c r="J907" s="3"/>
    </row>
    <row r="908" spans="7:10" x14ac:dyDescent="0.2">
      <c r="G908" s="3"/>
      <c r="H908" s="3"/>
      <c r="I908" s="3"/>
      <c r="J908" s="3"/>
    </row>
    <row r="909" spans="7:10" x14ac:dyDescent="0.2">
      <c r="G909" s="3"/>
      <c r="H909" s="3"/>
      <c r="I909" s="3"/>
      <c r="J909" s="3"/>
    </row>
    <row r="910" spans="7:10" x14ac:dyDescent="0.2">
      <c r="G910" s="3"/>
      <c r="H910" s="3"/>
      <c r="I910" s="3"/>
      <c r="J910" s="3"/>
    </row>
    <row r="911" spans="7:10" x14ac:dyDescent="0.2">
      <c r="G911" s="3"/>
      <c r="H911" s="3"/>
      <c r="I911" s="3"/>
      <c r="J911" s="3"/>
    </row>
    <row r="912" spans="7:10" x14ac:dyDescent="0.2">
      <c r="G912" s="3"/>
      <c r="H912" s="3"/>
      <c r="I912" s="3"/>
      <c r="J912" s="3"/>
    </row>
    <row r="913" spans="7:10" x14ac:dyDescent="0.2">
      <c r="G913" s="3"/>
      <c r="H913" s="3"/>
      <c r="I913" s="3"/>
      <c r="J913" s="3"/>
    </row>
    <row r="914" spans="7:10" x14ac:dyDescent="0.2">
      <c r="G914" s="3"/>
      <c r="H914" s="3"/>
      <c r="I914" s="3"/>
      <c r="J914" s="3"/>
    </row>
    <row r="915" spans="7:10" x14ac:dyDescent="0.2">
      <c r="G915" s="3"/>
      <c r="H915" s="3"/>
      <c r="I915" s="3"/>
      <c r="J915" s="3"/>
    </row>
    <row r="916" spans="7:10" x14ac:dyDescent="0.2">
      <c r="G916" s="3"/>
      <c r="H916" s="3"/>
      <c r="I916" s="3"/>
      <c r="J916" s="3"/>
    </row>
    <row r="917" spans="7:10" x14ac:dyDescent="0.2">
      <c r="G917" s="3"/>
      <c r="H917" s="3"/>
      <c r="I917" s="3"/>
      <c r="J917" s="3"/>
    </row>
    <row r="918" spans="7:10" x14ac:dyDescent="0.2">
      <c r="G918" s="3"/>
      <c r="H918" s="3"/>
      <c r="I918" s="3"/>
      <c r="J918" s="3"/>
    </row>
    <row r="919" spans="7:10" x14ac:dyDescent="0.2">
      <c r="G919" s="3"/>
      <c r="H919" s="3"/>
      <c r="I919" s="3"/>
      <c r="J919" s="3"/>
    </row>
    <row r="920" spans="7:10" x14ac:dyDescent="0.2">
      <c r="G920" s="3"/>
      <c r="H920" s="3"/>
      <c r="I920" s="3"/>
      <c r="J920" s="3"/>
    </row>
    <row r="921" spans="7:10" x14ac:dyDescent="0.2">
      <c r="G921" s="3"/>
      <c r="H921" s="3"/>
      <c r="I921" s="3"/>
      <c r="J921" s="3"/>
    </row>
    <row r="922" spans="7:10" x14ac:dyDescent="0.2">
      <c r="G922" s="3"/>
      <c r="H922" s="3"/>
      <c r="I922" s="3"/>
      <c r="J922" s="3"/>
    </row>
    <row r="923" spans="7:10" x14ac:dyDescent="0.2">
      <c r="G923" s="3"/>
      <c r="H923" s="3"/>
      <c r="I923" s="3"/>
      <c r="J923" s="3"/>
    </row>
    <row r="924" spans="7:10" x14ac:dyDescent="0.2">
      <c r="G924" s="3"/>
      <c r="H924" s="3"/>
      <c r="I924" s="3"/>
      <c r="J924" s="3"/>
    </row>
    <row r="925" spans="7:10" x14ac:dyDescent="0.2">
      <c r="G925" s="3"/>
      <c r="H925" s="3"/>
      <c r="I925" s="3"/>
      <c r="J925" s="3"/>
    </row>
    <row r="926" spans="7:10" x14ac:dyDescent="0.2">
      <c r="G926" s="3"/>
      <c r="H926" s="3"/>
      <c r="I926" s="3"/>
      <c r="J926" s="3"/>
    </row>
    <row r="927" spans="7:10" x14ac:dyDescent="0.2">
      <c r="G927" s="3"/>
      <c r="H927" s="3"/>
      <c r="I927" s="3"/>
      <c r="J927" s="3"/>
    </row>
    <row r="928" spans="7:10" x14ac:dyDescent="0.2">
      <c r="G928" s="3"/>
      <c r="H928" s="3"/>
      <c r="I928" s="3"/>
      <c r="J928" s="3"/>
    </row>
    <row r="929" spans="7:10" x14ac:dyDescent="0.2">
      <c r="G929" s="3"/>
      <c r="H929" s="3"/>
      <c r="I929" s="3"/>
      <c r="J929" s="3"/>
    </row>
    <row r="930" spans="7:10" x14ac:dyDescent="0.2">
      <c r="G930" s="3"/>
      <c r="H930" s="3"/>
      <c r="I930" s="3"/>
      <c r="J930" s="3"/>
    </row>
    <row r="931" spans="7:10" x14ac:dyDescent="0.2">
      <c r="G931" s="3"/>
      <c r="H931" s="3"/>
      <c r="I931" s="3"/>
      <c r="J931" s="3"/>
    </row>
    <row r="932" spans="7:10" x14ac:dyDescent="0.2">
      <c r="G932" s="3"/>
      <c r="H932" s="3"/>
      <c r="I932" s="3"/>
      <c r="J932" s="3"/>
    </row>
    <row r="933" spans="7:10" x14ac:dyDescent="0.2">
      <c r="G933" s="3"/>
      <c r="H933" s="3"/>
      <c r="I933" s="3"/>
      <c r="J933" s="3"/>
    </row>
    <row r="934" spans="7:10" x14ac:dyDescent="0.2">
      <c r="G934" s="3"/>
      <c r="H934" s="3"/>
      <c r="I934" s="3"/>
      <c r="J934" s="3"/>
    </row>
    <row r="935" spans="7:10" x14ac:dyDescent="0.2">
      <c r="G935" s="3"/>
      <c r="H935" s="3"/>
      <c r="I935" s="3"/>
      <c r="J935" s="3"/>
    </row>
    <row r="936" spans="7:10" x14ac:dyDescent="0.2">
      <c r="G936" s="3"/>
      <c r="H936" s="3"/>
      <c r="I936" s="3"/>
      <c r="J936" s="3"/>
    </row>
    <row r="937" spans="7:10" x14ac:dyDescent="0.2">
      <c r="G937" s="3"/>
      <c r="H937" s="3"/>
      <c r="I937" s="3"/>
      <c r="J937" s="3"/>
    </row>
    <row r="938" spans="7:10" x14ac:dyDescent="0.2">
      <c r="G938" s="3"/>
      <c r="H938" s="3"/>
      <c r="I938" s="3"/>
      <c r="J938" s="3"/>
    </row>
    <row r="939" spans="7:10" x14ac:dyDescent="0.2">
      <c r="G939" s="3"/>
      <c r="H939" s="3"/>
      <c r="I939" s="3"/>
      <c r="J939" s="3"/>
    </row>
    <row r="940" spans="7:10" x14ac:dyDescent="0.2">
      <c r="G940" s="3"/>
      <c r="H940" s="3"/>
      <c r="I940" s="3"/>
      <c r="J940" s="3"/>
    </row>
    <row r="941" spans="7:10" x14ac:dyDescent="0.2">
      <c r="G941" s="3"/>
      <c r="H941" s="3"/>
      <c r="I941" s="3"/>
      <c r="J941" s="3"/>
    </row>
    <row r="942" spans="7:10" x14ac:dyDescent="0.2">
      <c r="G942" s="3"/>
      <c r="H942" s="3"/>
      <c r="I942" s="3"/>
      <c r="J942" s="3"/>
    </row>
    <row r="943" spans="7:10" x14ac:dyDescent="0.2">
      <c r="G943" s="3"/>
      <c r="H943" s="3"/>
      <c r="I943" s="3"/>
      <c r="J943" s="3"/>
    </row>
    <row r="944" spans="7:10" x14ac:dyDescent="0.2">
      <c r="G944" s="3"/>
      <c r="H944" s="3"/>
      <c r="I944" s="3"/>
      <c r="J944" s="3"/>
    </row>
    <row r="945" spans="7:10" x14ac:dyDescent="0.2">
      <c r="G945" s="3"/>
      <c r="H945" s="3"/>
      <c r="I945" s="3"/>
      <c r="J945" s="3"/>
    </row>
    <row r="946" spans="7:10" x14ac:dyDescent="0.2">
      <c r="G946" s="3"/>
      <c r="H946" s="3"/>
      <c r="I946" s="3"/>
      <c r="J946" s="3"/>
    </row>
    <row r="947" spans="7:10" x14ac:dyDescent="0.2">
      <c r="G947" s="3"/>
      <c r="H947" s="3"/>
      <c r="I947" s="3"/>
      <c r="J947" s="3"/>
    </row>
    <row r="948" spans="7:10" x14ac:dyDescent="0.2">
      <c r="G948" s="3"/>
      <c r="H948" s="3"/>
      <c r="I948" s="3"/>
      <c r="J948" s="3"/>
    </row>
    <row r="949" spans="7:10" x14ac:dyDescent="0.2">
      <c r="G949" s="3"/>
      <c r="H949" s="3"/>
      <c r="I949" s="3"/>
      <c r="J949" s="3"/>
    </row>
    <row r="950" spans="7:10" x14ac:dyDescent="0.2">
      <c r="G950" s="3"/>
      <c r="H950" s="3"/>
      <c r="I950" s="3"/>
      <c r="J950" s="3"/>
    </row>
    <row r="951" spans="7:10" x14ac:dyDescent="0.2">
      <c r="G951" s="3"/>
      <c r="H951" s="3"/>
      <c r="I951" s="3"/>
      <c r="J951" s="3"/>
    </row>
    <row r="952" spans="7:10" x14ac:dyDescent="0.2">
      <c r="G952" s="3"/>
      <c r="H952" s="3"/>
      <c r="I952" s="3"/>
      <c r="J952" s="3"/>
    </row>
    <row r="953" spans="7:10" x14ac:dyDescent="0.2">
      <c r="G953" s="3"/>
      <c r="H953" s="3"/>
      <c r="I953" s="3"/>
      <c r="J953" s="3"/>
    </row>
    <row r="954" spans="7:10" x14ac:dyDescent="0.2">
      <c r="G954" s="3"/>
      <c r="H954" s="3"/>
      <c r="I954" s="3"/>
      <c r="J954" s="3"/>
    </row>
    <row r="955" spans="7:10" x14ac:dyDescent="0.2">
      <c r="G955" s="3"/>
      <c r="H955" s="3"/>
      <c r="I955" s="3"/>
      <c r="J955" s="3"/>
    </row>
    <row r="956" spans="7:10" x14ac:dyDescent="0.2">
      <c r="G956" s="3"/>
      <c r="H956" s="3"/>
      <c r="I956" s="3"/>
      <c r="J956" s="3"/>
    </row>
    <row r="957" spans="7:10" x14ac:dyDescent="0.2">
      <c r="G957" s="3"/>
      <c r="H957" s="3"/>
      <c r="I957" s="3"/>
      <c r="J957" s="3"/>
    </row>
    <row r="958" spans="7:10" x14ac:dyDescent="0.2">
      <c r="G958" s="3"/>
      <c r="H958" s="3"/>
      <c r="I958" s="3"/>
      <c r="J958" s="3"/>
    </row>
    <row r="959" spans="7:10" x14ac:dyDescent="0.2">
      <c r="G959" s="3"/>
      <c r="H959" s="3"/>
      <c r="I959" s="3"/>
      <c r="J959" s="3"/>
    </row>
    <row r="960" spans="7:10" x14ac:dyDescent="0.2">
      <c r="G960" s="3"/>
      <c r="H960" s="3"/>
      <c r="I960" s="3"/>
      <c r="J960" s="3"/>
    </row>
    <row r="961" spans="7:10" x14ac:dyDescent="0.2">
      <c r="G961" s="3"/>
      <c r="H961" s="3"/>
      <c r="I961" s="3"/>
      <c r="J961" s="3"/>
    </row>
    <row r="962" spans="7:10" x14ac:dyDescent="0.2">
      <c r="G962" s="3"/>
      <c r="H962" s="3"/>
      <c r="I962" s="3"/>
      <c r="J962" s="3"/>
    </row>
    <row r="963" spans="7:10" x14ac:dyDescent="0.2">
      <c r="G963" s="3"/>
      <c r="H963" s="3"/>
      <c r="I963" s="3"/>
      <c r="J963" s="3"/>
    </row>
    <row r="964" spans="7:10" x14ac:dyDescent="0.2">
      <c r="G964" s="3"/>
      <c r="H964" s="3"/>
      <c r="I964" s="3"/>
      <c r="J964" s="3"/>
    </row>
    <row r="965" spans="7:10" x14ac:dyDescent="0.2">
      <c r="G965" s="3"/>
      <c r="H965" s="3"/>
      <c r="I965" s="3"/>
      <c r="J965" s="3"/>
    </row>
    <row r="966" spans="7:10" x14ac:dyDescent="0.2">
      <c r="G966" s="3"/>
      <c r="H966" s="3"/>
      <c r="I966" s="3"/>
      <c r="J966" s="3"/>
    </row>
    <row r="967" spans="7:10" x14ac:dyDescent="0.2">
      <c r="G967" s="3"/>
      <c r="H967" s="3"/>
      <c r="I967" s="3"/>
      <c r="J967" s="3"/>
    </row>
    <row r="968" spans="7:10" x14ac:dyDescent="0.2">
      <c r="G968" s="3"/>
      <c r="H968" s="3"/>
      <c r="I968" s="3"/>
      <c r="J968" s="3"/>
    </row>
    <row r="969" spans="7:10" x14ac:dyDescent="0.2">
      <c r="G969" s="3"/>
      <c r="H969" s="3"/>
      <c r="I969" s="3"/>
      <c r="J969" s="3"/>
    </row>
    <row r="970" spans="7:10" x14ac:dyDescent="0.2">
      <c r="G970" s="3"/>
      <c r="H970" s="3"/>
      <c r="I970" s="3"/>
      <c r="J970" s="3"/>
    </row>
    <row r="971" spans="7:10" x14ac:dyDescent="0.2">
      <c r="G971" s="3"/>
      <c r="H971" s="3"/>
      <c r="I971" s="3"/>
      <c r="J971" s="3"/>
    </row>
    <row r="972" spans="7:10" x14ac:dyDescent="0.2">
      <c r="G972" s="3"/>
      <c r="H972" s="3"/>
      <c r="I972" s="3"/>
      <c r="J972" s="3"/>
    </row>
    <row r="973" spans="7:10" x14ac:dyDescent="0.2">
      <c r="G973" s="3"/>
      <c r="H973" s="3"/>
      <c r="I973" s="3"/>
      <c r="J973" s="3"/>
    </row>
    <row r="974" spans="7:10" x14ac:dyDescent="0.2">
      <c r="G974" s="3"/>
      <c r="H974" s="3"/>
      <c r="I974" s="3"/>
      <c r="J974" s="3"/>
    </row>
    <row r="975" spans="7:10" x14ac:dyDescent="0.2">
      <c r="G975" s="3"/>
      <c r="H975" s="3"/>
      <c r="I975" s="3"/>
      <c r="J975" s="3"/>
    </row>
    <row r="976" spans="7:10" x14ac:dyDescent="0.2">
      <c r="G976" s="3"/>
      <c r="H976" s="3"/>
      <c r="I976" s="3"/>
      <c r="J976" s="3"/>
    </row>
    <row r="977" spans="7:10" x14ac:dyDescent="0.2">
      <c r="G977" s="3"/>
      <c r="H977" s="3"/>
      <c r="I977" s="3"/>
      <c r="J977" s="3"/>
    </row>
    <row r="978" spans="7:10" x14ac:dyDescent="0.2">
      <c r="G978" s="3"/>
      <c r="H978" s="3"/>
      <c r="I978" s="3"/>
      <c r="J978" s="3"/>
    </row>
    <row r="979" spans="7:10" x14ac:dyDescent="0.2">
      <c r="G979" s="3"/>
      <c r="H979" s="3"/>
      <c r="I979" s="3"/>
      <c r="J979" s="3"/>
    </row>
    <row r="980" spans="7:10" x14ac:dyDescent="0.2">
      <c r="G980" s="3"/>
      <c r="H980" s="3"/>
      <c r="I980" s="3"/>
      <c r="J980" s="3"/>
    </row>
    <row r="981" spans="7:10" x14ac:dyDescent="0.2">
      <c r="G981" s="3"/>
      <c r="H981" s="3"/>
      <c r="I981" s="3"/>
      <c r="J981" s="3"/>
    </row>
    <row r="982" spans="7:10" x14ac:dyDescent="0.2">
      <c r="G982" s="3"/>
      <c r="H982" s="3"/>
      <c r="I982" s="3"/>
      <c r="J982" s="3"/>
    </row>
    <row r="983" spans="7:10" x14ac:dyDescent="0.2">
      <c r="G983" s="3"/>
      <c r="H983" s="3"/>
      <c r="I983" s="3"/>
      <c r="J983" s="3"/>
    </row>
    <row r="984" spans="7:10" x14ac:dyDescent="0.2">
      <c r="G984" s="3"/>
      <c r="H984" s="3"/>
      <c r="I984" s="3"/>
      <c r="J984" s="3"/>
    </row>
    <row r="985" spans="7:10" x14ac:dyDescent="0.2">
      <c r="G985" s="3"/>
      <c r="H985" s="3"/>
      <c r="I985" s="3"/>
      <c r="J985" s="3"/>
    </row>
    <row r="986" spans="7:10" x14ac:dyDescent="0.2">
      <c r="G986" s="3"/>
      <c r="H986" s="3"/>
      <c r="I986" s="3"/>
      <c r="J986" s="3"/>
    </row>
    <row r="987" spans="7:10" x14ac:dyDescent="0.2">
      <c r="G987" s="3"/>
      <c r="H987" s="3"/>
      <c r="I987" s="3"/>
      <c r="J987" s="3"/>
    </row>
    <row r="988" spans="7:10" x14ac:dyDescent="0.2">
      <c r="G988" s="3"/>
      <c r="H988" s="3"/>
      <c r="I988" s="3"/>
      <c r="J988" s="3"/>
    </row>
    <row r="989" spans="7:10" x14ac:dyDescent="0.2">
      <c r="G989" s="3"/>
      <c r="H989" s="3"/>
      <c r="I989" s="3"/>
      <c r="J989" s="3"/>
    </row>
    <row r="990" spans="7:10" x14ac:dyDescent="0.2">
      <c r="G990" s="3"/>
      <c r="H990" s="3"/>
      <c r="I990" s="3"/>
      <c r="J990" s="3"/>
    </row>
    <row r="991" spans="7:10" x14ac:dyDescent="0.2">
      <c r="G991" s="3"/>
      <c r="H991" s="3"/>
      <c r="I991" s="3"/>
      <c r="J991" s="3"/>
    </row>
    <row r="992" spans="7:10" x14ac:dyDescent="0.2">
      <c r="G992" s="3"/>
      <c r="H992" s="3"/>
      <c r="I992" s="3"/>
      <c r="J992" s="3"/>
    </row>
    <row r="993" spans="7:10" x14ac:dyDescent="0.2">
      <c r="G993" s="3"/>
      <c r="H993" s="3"/>
      <c r="I993" s="3"/>
      <c r="J993" s="3"/>
    </row>
    <row r="994" spans="7:10" x14ac:dyDescent="0.2">
      <c r="G994" s="3"/>
      <c r="H994" s="3"/>
      <c r="I994" s="3"/>
      <c r="J994" s="3"/>
    </row>
    <row r="995" spans="7:10" x14ac:dyDescent="0.2">
      <c r="G995" s="3"/>
      <c r="H995" s="3"/>
      <c r="I995" s="3"/>
      <c r="J995" s="3"/>
    </row>
    <row r="996" spans="7:10" x14ac:dyDescent="0.2">
      <c r="G996" s="3"/>
      <c r="H996" s="3"/>
      <c r="I996" s="3"/>
      <c r="J996" s="3"/>
    </row>
    <row r="997" spans="7:10" x14ac:dyDescent="0.2">
      <c r="G997" s="3"/>
      <c r="H997" s="3"/>
      <c r="I997" s="3"/>
      <c r="J997" s="3"/>
    </row>
    <row r="998" spans="7:10" x14ac:dyDescent="0.2">
      <c r="G998" s="3"/>
      <c r="H998" s="3"/>
      <c r="I998" s="3"/>
      <c r="J998" s="3"/>
    </row>
    <row r="999" spans="7:10" x14ac:dyDescent="0.2">
      <c r="G999" s="3"/>
      <c r="H999" s="3"/>
      <c r="I999" s="3"/>
      <c r="J999" s="3"/>
    </row>
    <row r="1000" spans="7:10" x14ac:dyDescent="0.2">
      <c r="G1000" s="3"/>
      <c r="H1000" s="3"/>
      <c r="I1000" s="3"/>
      <c r="J1000" s="3"/>
    </row>
    <row r="1001" spans="7:10" x14ac:dyDescent="0.2">
      <c r="G1001" s="3"/>
      <c r="H1001" s="3"/>
      <c r="I1001" s="3"/>
      <c r="J1001" s="3"/>
    </row>
    <row r="1002" spans="7:10" x14ac:dyDescent="0.2">
      <c r="G1002" s="3"/>
      <c r="H1002" s="3"/>
      <c r="I1002" s="3"/>
      <c r="J1002" s="3"/>
    </row>
    <row r="1003" spans="7:10" x14ac:dyDescent="0.2">
      <c r="G1003" s="3"/>
      <c r="H1003" s="3"/>
      <c r="I1003" s="3"/>
      <c r="J1003" s="3"/>
    </row>
    <row r="1004" spans="7:10" x14ac:dyDescent="0.2">
      <c r="G1004" s="3"/>
      <c r="H1004" s="3"/>
      <c r="I1004" s="3"/>
      <c r="J1004" s="3"/>
    </row>
    <row r="1005" spans="7:10" x14ac:dyDescent="0.2">
      <c r="G1005" s="3"/>
      <c r="H1005" s="3"/>
      <c r="I1005" s="3"/>
      <c r="J1005" s="3"/>
    </row>
    <row r="1006" spans="7:10" x14ac:dyDescent="0.2">
      <c r="G1006" s="3"/>
      <c r="H1006" s="3"/>
      <c r="I1006" s="3"/>
      <c r="J1006" s="3"/>
    </row>
    <row r="1007" spans="7:10" x14ac:dyDescent="0.2">
      <c r="G1007" s="3"/>
      <c r="H1007" s="3"/>
      <c r="I1007" s="3"/>
      <c r="J1007" s="3"/>
    </row>
    <row r="1008" spans="7:10" x14ac:dyDescent="0.2">
      <c r="G1008" s="3"/>
      <c r="H1008" s="3"/>
      <c r="I1008" s="3"/>
      <c r="J1008" s="3"/>
    </row>
    <row r="1009" spans="7:10" x14ac:dyDescent="0.2">
      <c r="G1009" s="3"/>
      <c r="H1009" s="3"/>
      <c r="I1009" s="3"/>
      <c r="J1009" s="3"/>
    </row>
    <row r="1010" spans="7:10" x14ac:dyDescent="0.2">
      <c r="G1010" s="3"/>
      <c r="H1010" s="3"/>
      <c r="I1010" s="3"/>
      <c r="J1010" s="3"/>
    </row>
    <row r="1011" spans="7:10" x14ac:dyDescent="0.2">
      <c r="G1011" s="3"/>
      <c r="H1011" s="3"/>
      <c r="I1011" s="3"/>
      <c r="J1011" s="3"/>
    </row>
    <row r="1012" spans="7:10" x14ac:dyDescent="0.2">
      <c r="G1012" s="3"/>
      <c r="H1012" s="3"/>
      <c r="I1012" s="3"/>
      <c r="J1012" s="3"/>
    </row>
    <row r="1013" spans="7:10" x14ac:dyDescent="0.2">
      <c r="G1013" s="3"/>
      <c r="H1013" s="3"/>
      <c r="I1013" s="3"/>
      <c r="J1013" s="3"/>
    </row>
    <row r="1014" spans="7:10" x14ac:dyDescent="0.2">
      <c r="G1014" s="3"/>
      <c r="H1014" s="3"/>
      <c r="I1014" s="3"/>
      <c r="J1014" s="3"/>
    </row>
    <row r="1015" spans="7:10" x14ac:dyDescent="0.2">
      <c r="G1015" s="3"/>
      <c r="H1015" s="3"/>
      <c r="I1015" s="3"/>
      <c r="J1015" s="3"/>
    </row>
    <row r="1016" spans="7:10" x14ac:dyDescent="0.2">
      <c r="G1016" s="3"/>
      <c r="H1016" s="3"/>
      <c r="I1016" s="3"/>
      <c r="J1016" s="3"/>
    </row>
    <row r="1017" spans="7:10" x14ac:dyDescent="0.2">
      <c r="G1017" s="3"/>
      <c r="H1017" s="3"/>
      <c r="I1017" s="3"/>
      <c r="J1017" s="3"/>
    </row>
    <row r="1018" spans="7:10" x14ac:dyDescent="0.2">
      <c r="G1018" s="3"/>
      <c r="H1018" s="3"/>
      <c r="I1018" s="3"/>
      <c r="J1018" s="3"/>
    </row>
    <row r="1019" spans="7:10" x14ac:dyDescent="0.2">
      <c r="G1019" s="3"/>
      <c r="H1019" s="3"/>
      <c r="I1019" s="3"/>
      <c r="J1019" s="3"/>
    </row>
    <row r="1020" spans="7:10" x14ac:dyDescent="0.2">
      <c r="G1020" s="3"/>
      <c r="H1020" s="3"/>
      <c r="I1020" s="3"/>
      <c r="J1020" s="3"/>
    </row>
    <row r="1021" spans="7:10" x14ac:dyDescent="0.2">
      <c r="G1021" s="3"/>
      <c r="H1021" s="3"/>
      <c r="I1021" s="3"/>
      <c r="J1021" s="3"/>
    </row>
    <row r="1022" spans="7:10" x14ac:dyDescent="0.2">
      <c r="G1022" s="3"/>
      <c r="H1022" s="3"/>
      <c r="I1022" s="3"/>
      <c r="J1022" s="3"/>
    </row>
    <row r="1023" spans="7:10" x14ac:dyDescent="0.2">
      <c r="G1023" s="3"/>
      <c r="H1023" s="3"/>
      <c r="I1023" s="3"/>
      <c r="J1023" s="3"/>
    </row>
    <row r="1024" spans="7:10" x14ac:dyDescent="0.2">
      <c r="G1024" s="3"/>
      <c r="H1024" s="3"/>
      <c r="I1024" s="3"/>
      <c r="J1024" s="3"/>
    </row>
    <row r="1025" spans="7:10" x14ac:dyDescent="0.2">
      <c r="G1025" s="3"/>
      <c r="H1025" s="3"/>
      <c r="I1025" s="3"/>
      <c r="J1025" s="3"/>
    </row>
    <row r="1026" spans="7:10" x14ac:dyDescent="0.2">
      <c r="G1026" s="3"/>
      <c r="H1026" s="3"/>
      <c r="I1026" s="3"/>
      <c r="J1026" s="3"/>
    </row>
    <row r="1027" spans="7:10" x14ac:dyDescent="0.2">
      <c r="G1027" s="3"/>
      <c r="H1027" s="3"/>
      <c r="I1027" s="3"/>
      <c r="J1027" s="3"/>
    </row>
    <row r="1028" spans="7:10" x14ac:dyDescent="0.2">
      <c r="G1028" s="3"/>
      <c r="H1028" s="3"/>
      <c r="I1028" s="3"/>
      <c r="J1028" s="3"/>
    </row>
    <row r="1029" spans="7:10" x14ac:dyDescent="0.2">
      <c r="G1029" s="3"/>
      <c r="H1029" s="3"/>
      <c r="I1029" s="3"/>
      <c r="J1029" s="3"/>
    </row>
    <row r="1030" spans="7:10" x14ac:dyDescent="0.2">
      <c r="G1030" s="3"/>
      <c r="H1030" s="3"/>
      <c r="I1030" s="3"/>
      <c r="J1030" s="3"/>
    </row>
    <row r="1031" spans="7:10" x14ac:dyDescent="0.2">
      <c r="G1031" s="3"/>
      <c r="H1031" s="3"/>
      <c r="I1031" s="3"/>
      <c r="J1031" s="3"/>
    </row>
    <row r="1032" spans="7:10" x14ac:dyDescent="0.2">
      <c r="G1032" s="3"/>
      <c r="H1032" s="3"/>
      <c r="I1032" s="3"/>
      <c r="J1032" s="3"/>
    </row>
    <row r="1033" spans="7:10" x14ac:dyDescent="0.2">
      <c r="G1033" s="3"/>
      <c r="H1033" s="3"/>
      <c r="I1033" s="3"/>
      <c r="J1033" s="3"/>
    </row>
    <row r="1034" spans="7:10" x14ac:dyDescent="0.2">
      <c r="G1034" s="3"/>
      <c r="H1034" s="3"/>
      <c r="I1034" s="3"/>
      <c r="J1034" s="3"/>
    </row>
    <row r="1035" spans="7:10" x14ac:dyDescent="0.2">
      <c r="G1035" s="3"/>
      <c r="H1035" s="3"/>
      <c r="I1035" s="3"/>
      <c r="J1035" s="3"/>
    </row>
    <row r="1036" spans="7:10" x14ac:dyDescent="0.2">
      <c r="G1036" s="3"/>
      <c r="H1036" s="3"/>
      <c r="I1036" s="3"/>
      <c r="J1036" s="3"/>
    </row>
    <row r="1037" spans="7:10" x14ac:dyDescent="0.2">
      <c r="G1037" s="3"/>
      <c r="H1037" s="3"/>
      <c r="I1037" s="3"/>
      <c r="J1037" s="3"/>
    </row>
    <row r="1038" spans="7:10" x14ac:dyDescent="0.2">
      <c r="G1038" s="3"/>
      <c r="H1038" s="3"/>
      <c r="I1038" s="3"/>
      <c r="J1038" s="3"/>
    </row>
    <row r="1039" spans="7:10" x14ac:dyDescent="0.2">
      <c r="G1039" s="3"/>
      <c r="H1039" s="3"/>
      <c r="I1039" s="3"/>
      <c r="J1039" s="3"/>
    </row>
    <row r="1040" spans="7:10" x14ac:dyDescent="0.2">
      <c r="G1040" s="3"/>
      <c r="H1040" s="3"/>
      <c r="I1040" s="3"/>
      <c r="J1040" s="3"/>
    </row>
    <row r="1041" spans="7:10" x14ac:dyDescent="0.2">
      <c r="G1041" s="3"/>
      <c r="H1041" s="3"/>
      <c r="I1041" s="3"/>
      <c r="J1041" s="3"/>
    </row>
    <row r="1042" spans="7:10" x14ac:dyDescent="0.2">
      <c r="G1042" s="3"/>
      <c r="H1042" s="3"/>
      <c r="I1042" s="3"/>
      <c r="J1042" s="3"/>
    </row>
    <row r="1043" spans="7:10" x14ac:dyDescent="0.2">
      <c r="G1043" s="3"/>
      <c r="H1043" s="3"/>
      <c r="I1043" s="3"/>
      <c r="J1043" s="3"/>
    </row>
    <row r="1044" spans="7:10" x14ac:dyDescent="0.2">
      <c r="G1044" s="3"/>
      <c r="H1044" s="3"/>
      <c r="I1044" s="3"/>
      <c r="J1044" s="3"/>
    </row>
    <row r="1045" spans="7:10" x14ac:dyDescent="0.2">
      <c r="G1045" s="3"/>
      <c r="H1045" s="3"/>
      <c r="I1045" s="3"/>
      <c r="J1045" s="3"/>
    </row>
    <row r="1046" spans="7:10" x14ac:dyDescent="0.2">
      <c r="G1046" s="3"/>
      <c r="H1046" s="3"/>
      <c r="I1046" s="3"/>
      <c r="J1046" s="3"/>
    </row>
    <row r="1047" spans="7:10" x14ac:dyDescent="0.2">
      <c r="G1047" s="3"/>
      <c r="H1047" s="3"/>
      <c r="I1047" s="3"/>
      <c r="J1047" s="3"/>
    </row>
    <row r="1048" spans="7:10" x14ac:dyDescent="0.2">
      <c r="G1048" s="3"/>
      <c r="H1048" s="3"/>
      <c r="I1048" s="3"/>
      <c r="J1048" s="3"/>
    </row>
    <row r="1049" spans="7:10" x14ac:dyDescent="0.2">
      <c r="G1049" s="3"/>
      <c r="H1049" s="3"/>
      <c r="I1049" s="3"/>
      <c r="J1049" s="3"/>
    </row>
    <row r="1050" spans="7:10" x14ac:dyDescent="0.2">
      <c r="G1050" s="3"/>
      <c r="H1050" s="3"/>
      <c r="I1050" s="3"/>
      <c r="J1050" s="3"/>
    </row>
    <row r="1051" spans="7:10" x14ac:dyDescent="0.2">
      <c r="G1051" s="3"/>
      <c r="H1051" s="3"/>
      <c r="I1051" s="3"/>
      <c r="J1051" s="3"/>
    </row>
    <row r="1052" spans="7:10" x14ac:dyDescent="0.2">
      <c r="G1052" s="3"/>
      <c r="H1052" s="3"/>
      <c r="I1052" s="3"/>
      <c r="J1052" s="3"/>
    </row>
    <row r="1053" spans="7:10" x14ac:dyDescent="0.2">
      <c r="G1053" s="3"/>
      <c r="H1053" s="3"/>
      <c r="I1053" s="3"/>
      <c r="J1053" s="3"/>
    </row>
    <row r="1054" spans="7:10" x14ac:dyDescent="0.2">
      <c r="G1054" s="3"/>
      <c r="H1054" s="3"/>
      <c r="I1054" s="3"/>
      <c r="J1054" s="3"/>
    </row>
    <row r="1055" spans="7:10" x14ac:dyDescent="0.2">
      <c r="G1055" s="3"/>
      <c r="H1055" s="3"/>
      <c r="I1055" s="3"/>
      <c r="J1055" s="3"/>
    </row>
    <row r="1056" spans="7:10" x14ac:dyDescent="0.2">
      <c r="G1056" s="3"/>
      <c r="H1056" s="3"/>
      <c r="I1056" s="3"/>
      <c r="J1056" s="3"/>
    </row>
    <row r="1057" spans="7:10" x14ac:dyDescent="0.2">
      <c r="G1057" s="3"/>
      <c r="H1057" s="3"/>
      <c r="I1057" s="3"/>
      <c r="J1057" s="3"/>
    </row>
    <row r="1058" spans="7:10" x14ac:dyDescent="0.2">
      <c r="G1058" s="3"/>
      <c r="H1058" s="3"/>
      <c r="I1058" s="3"/>
      <c r="J1058" s="3"/>
    </row>
    <row r="1059" spans="7:10" x14ac:dyDescent="0.2">
      <c r="G1059" s="3"/>
      <c r="H1059" s="3"/>
      <c r="I1059" s="3"/>
      <c r="J1059" s="3"/>
    </row>
    <row r="1060" spans="7:10" x14ac:dyDescent="0.2">
      <c r="G1060" s="3"/>
      <c r="H1060" s="3"/>
      <c r="I1060" s="3"/>
      <c r="J1060" s="3"/>
    </row>
    <row r="1061" spans="7:10" x14ac:dyDescent="0.2">
      <c r="G1061" s="3"/>
      <c r="H1061" s="3"/>
      <c r="I1061" s="3"/>
      <c r="J1061" s="3"/>
    </row>
    <row r="1062" spans="7:10" x14ac:dyDescent="0.2">
      <c r="G1062" s="3"/>
      <c r="H1062" s="3"/>
      <c r="I1062" s="3"/>
      <c r="J1062" s="3"/>
    </row>
    <row r="1063" spans="7:10" x14ac:dyDescent="0.2">
      <c r="G1063" s="3"/>
      <c r="H1063" s="3"/>
      <c r="I1063" s="3"/>
      <c r="J1063" s="3"/>
    </row>
    <row r="1064" spans="7:10" x14ac:dyDescent="0.2">
      <c r="G1064" s="3"/>
      <c r="H1064" s="3"/>
      <c r="I1064" s="3"/>
      <c r="J1064" s="3"/>
    </row>
    <row r="1065" spans="7:10" x14ac:dyDescent="0.2">
      <c r="G1065" s="3"/>
      <c r="H1065" s="3"/>
      <c r="I1065" s="3"/>
      <c r="J1065" s="3"/>
    </row>
    <row r="1066" spans="7:10" x14ac:dyDescent="0.2">
      <c r="G1066" s="3"/>
      <c r="H1066" s="3"/>
      <c r="I1066" s="3"/>
      <c r="J1066" s="3"/>
    </row>
    <row r="1067" spans="7:10" x14ac:dyDescent="0.2">
      <c r="G1067" s="3"/>
      <c r="H1067" s="3"/>
      <c r="I1067" s="3"/>
      <c r="J1067" s="3"/>
    </row>
    <row r="1068" spans="7:10" x14ac:dyDescent="0.2">
      <c r="G1068" s="3"/>
      <c r="H1068" s="3"/>
      <c r="I1068" s="3"/>
      <c r="J1068" s="3"/>
    </row>
    <row r="1069" spans="7:10" x14ac:dyDescent="0.2">
      <c r="G1069" s="3"/>
      <c r="H1069" s="3"/>
      <c r="I1069" s="3"/>
      <c r="J1069" s="3"/>
    </row>
    <row r="1070" spans="7:10" x14ac:dyDescent="0.2">
      <c r="G1070" s="3"/>
      <c r="H1070" s="3"/>
      <c r="I1070" s="3"/>
      <c r="J1070" s="3"/>
    </row>
    <row r="1071" spans="7:10" x14ac:dyDescent="0.2">
      <c r="G1071" s="3"/>
      <c r="H1071" s="3"/>
      <c r="I1071" s="3"/>
      <c r="J1071" s="3"/>
    </row>
    <row r="1072" spans="7:10" x14ac:dyDescent="0.2">
      <c r="G1072" s="3"/>
      <c r="H1072" s="3"/>
      <c r="I1072" s="3"/>
      <c r="J1072" s="3"/>
    </row>
    <row r="1073" spans="7:10" x14ac:dyDescent="0.2">
      <c r="G1073" s="3"/>
      <c r="H1073" s="3"/>
      <c r="I1073" s="3"/>
      <c r="J1073" s="3"/>
    </row>
    <row r="1074" spans="7:10" x14ac:dyDescent="0.2">
      <c r="G1074" s="3"/>
      <c r="H1074" s="3"/>
      <c r="I1074" s="3"/>
      <c r="J1074" s="3"/>
    </row>
    <row r="1075" spans="7:10" x14ac:dyDescent="0.2">
      <c r="G1075" s="3"/>
      <c r="H1075" s="3"/>
      <c r="I1075" s="3"/>
      <c r="J1075" s="3"/>
    </row>
    <row r="1076" spans="7:10" x14ac:dyDescent="0.2">
      <c r="G1076" s="3"/>
      <c r="H1076" s="3"/>
      <c r="I1076" s="3"/>
      <c r="J1076" s="3"/>
    </row>
    <row r="1077" spans="7:10" x14ac:dyDescent="0.2">
      <c r="G1077" s="3"/>
      <c r="H1077" s="3"/>
      <c r="I1077" s="3"/>
      <c r="J1077" s="3"/>
    </row>
    <row r="1078" spans="7:10" x14ac:dyDescent="0.2">
      <c r="G1078" s="3"/>
      <c r="H1078" s="3"/>
      <c r="I1078" s="3"/>
      <c r="J1078" s="3"/>
    </row>
    <row r="1079" spans="7:10" x14ac:dyDescent="0.2">
      <c r="G1079" s="3"/>
      <c r="H1079" s="3"/>
      <c r="I1079" s="3"/>
      <c r="J1079" s="3"/>
    </row>
    <row r="1080" spans="7:10" x14ac:dyDescent="0.2">
      <c r="G1080" s="3"/>
      <c r="H1080" s="3"/>
      <c r="I1080" s="3"/>
      <c r="J1080" s="3"/>
    </row>
    <row r="1081" spans="7:10" x14ac:dyDescent="0.2">
      <c r="G1081" s="3"/>
      <c r="H1081" s="3"/>
      <c r="I1081" s="3"/>
      <c r="J1081" s="3"/>
    </row>
    <row r="1082" spans="7:10" x14ac:dyDescent="0.2">
      <c r="G1082" s="3"/>
      <c r="H1082" s="3"/>
      <c r="I1082" s="3"/>
      <c r="J1082" s="3"/>
    </row>
    <row r="1083" spans="7:10" x14ac:dyDescent="0.2">
      <c r="G1083" s="3"/>
      <c r="H1083" s="3"/>
      <c r="I1083" s="3"/>
      <c r="J1083" s="3"/>
    </row>
    <row r="1084" spans="7:10" x14ac:dyDescent="0.2">
      <c r="G1084" s="3"/>
      <c r="H1084" s="3"/>
      <c r="I1084" s="3"/>
      <c r="J1084" s="3"/>
    </row>
    <row r="1085" spans="7:10" x14ac:dyDescent="0.2">
      <c r="G1085" s="3"/>
      <c r="H1085" s="3"/>
      <c r="I1085" s="3"/>
      <c r="J1085" s="3"/>
    </row>
    <row r="1086" spans="7:10" x14ac:dyDescent="0.2">
      <c r="G1086" s="3"/>
      <c r="H1086" s="3"/>
      <c r="I1086" s="3"/>
      <c r="J1086" s="3"/>
    </row>
    <row r="1087" spans="7:10" x14ac:dyDescent="0.2">
      <c r="G1087" s="3"/>
      <c r="H1087" s="3"/>
      <c r="I1087" s="3"/>
      <c r="J1087" s="3"/>
    </row>
    <row r="1088" spans="7:10" x14ac:dyDescent="0.2">
      <c r="G1088" s="3"/>
      <c r="H1088" s="3"/>
      <c r="I1088" s="3"/>
      <c r="J1088" s="3"/>
    </row>
    <row r="1089" spans="7:10" x14ac:dyDescent="0.2">
      <c r="G1089" s="3"/>
      <c r="H1089" s="3"/>
      <c r="I1089" s="3"/>
      <c r="J1089" s="3"/>
    </row>
    <row r="1090" spans="7:10" x14ac:dyDescent="0.2">
      <c r="G1090" s="3"/>
      <c r="H1090" s="3"/>
      <c r="I1090" s="3"/>
      <c r="J1090" s="3"/>
    </row>
    <row r="1091" spans="7:10" x14ac:dyDescent="0.2">
      <c r="G1091" s="3"/>
      <c r="H1091" s="3"/>
      <c r="I1091" s="3"/>
      <c r="J1091" s="3"/>
    </row>
    <row r="1092" spans="7:10" x14ac:dyDescent="0.2">
      <c r="G1092" s="3"/>
      <c r="H1092" s="3"/>
      <c r="I1092" s="3"/>
      <c r="J1092" s="3"/>
    </row>
    <row r="1093" spans="7:10" x14ac:dyDescent="0.2">
      <c r="G1093" s="3"/>
      <c r="H1093" s="3"/>
      <c r="I1093" s="3"/>
      <c r="J1093" s="3"/>
    </row>
    <row r="1094" spans="7:10" x14ac:dyDescent="0.2">
      <c r="G1094" s="3"/>
      <c r="H1094" s="3"/>
      <c r="I1094" s="3"/>
      <c r="J1094" s="3"/>
    </row>
    <row r="1095" spans="7:10" x14ac:dyDescent="0.2">
      <c r="G1095" s="3"/>
      <c r="H1095" s="3"/>
      <c r="I1095" s="3"/>
      <c r="J1095" s="3"/>
    </row>
    <row r="1096" spans="7:10" x14ac:dyDescent="0.2">
      <c r="G1096" s="3"/>
      <c r="H1096" s="3"/>
      <c r="I1096" s="3"/>
      <c r="J1096" s="3"/>
    </row>
    <row r="1097" spans="7:10" x14ac:dyDescent="0.2">
      <c r="G1097" s="3"/>
      <c r="H1097" s="3"/>
      <c r="I1097" s="3"/>
      <c r="J1097" s="3"/>
    </row>
    <row r="1098" spans="7:10" x14ac:dyDescent="0.2">
      <c r="G1098" s="3"/>
      <c r="H1098" s="3"/>
      <c r="I1098" s="3"/>
      <c r="J1098" s="3"/>
    </row>
    <row r="1099" spans="7:10" x14ac:dyDescent="0.2">
      <c r="G1099" s="3"/>
      <c r="H1099" s="3"/>
      <c r="I1099" s="3"/>
      <c r="J1099" s="3"/>
    </row>
    <row r="1100" spans="7:10" x14ac:dyDescent="0.2">
      <c r="G1100" s="3"/>
      <c r="H1100" s="3"/>
      <c r="I1100" s="3"/>
      <c r="J1100" s="3"/>
    </row>
    <row r="1101" spans="7:10" x14ac:dyDescent="0.2">
      <c r="G1101" s="3"/>
      <c r="H1101" s="3"/>
      <c r="I1101" s="3"/>
      <c r="J1101" s="3"/>
    </row>
    <row r="1102" spans="7:10" x14ac:dyDescent="0.2">
      <c r="G1102" s="3"/>
      <c r="H1102" s="3"/>
      <c r="I1102" s="3"/>
      <c r="J1102" s="3"/>
    </row>
    <row r="1103" spans="7:10" x14ac:dyDescent="0.2">
      <c r="G1103" s="3"/>
      <c r="H1103" s="3"/>
      <c r="I1103" s="3"/>
      <c r="J1103" s="3"/>
    </row>
    <row r="1104" spans="7:10" x14ac:dyDescent="0.2">
      <c r="G1104" s="3"/>
      <c r="H1104" s="3"/>
      <c r="I1104" s="3"/>
      <c r="J1104" s="3"/>
    </row>
    <row r="1105" spans="7:10" x14ac:dyDescent="0.2">
      <c r="G1105" s="3"/>
      <c r="H1105" s="3"/>
      <c r="I1105" s="3"/>
      <c r="J1105" s="3"/>
    </row>
    <row r="1106" spans="7:10" x14ac:dyDescent="0.2">
      <c r="G1106" s="3"/>
      <c r="H1106" s="3"/>
      <c r="I1106" s="3"/>
      <c r="J1106" s="3"/>
    </row>
    <row r="1107" spans="7:10" x14ac:dyDescent="0.2">
      <c r="G1107" s="3"/>
      <c r="H1107" s="3"/>
      <c r="I1107" s="3"/>
      <c r="J1107" s="3"/>
    </row>
    <row r="1108" spans="7:10" x14ac:dyDescent="0.2">
      <c r="G1108" s="3"/>
      <c r="H1108" s="3"/>
      <c r="I1108" s="3"/>
      <c r="J1108" s="3"/>
    </row>
    <row r="1109" spans="7:10" x14ac:dyDescent="0.2">
      <c r="G1109" s="3"/>
      <c r="H1109" s="3"/>
      <c r="I1109" s="3"/>
      <c r="J1109" s="3"/>
    </row>
    <row r="1110" spans="7:10" x14ac:dyDescent="0.2">
      <c r="G1110" s="3"/>
      <c r="H1110" s="3"/>
      <c r="I1110" s="3"/>
      <c r="J1110" s="3"/>
    </row>
    <row r="1111" spans="7:10" x14ac:dyDescent="0.2">
      <c r="G1111" s="3"/>
      <c r="H1111" s="3"/>
      <c r="I1111" s="3"/>
      <c r="J1111" s="3"/>
    </row>
    <row r="1112" spans="7:10" x14ac:dyDescent="0.2">
      <c r="G1112" s="3"/>
      <c r="H1112" s="3"/>
      <c r="I1112" s="3"/>
      <c r="J1112" s="3"/>
    </row>
    <row r="1113" spans="7:10" x14ac:dyDescent="0.2">
      <c r="G1113" s="3"/>
      <c r="H1113" s="3"/>
      <c r="I1113" s="3"/>
      <c r="J1113" s="3"/>
    </row>
    <row r="1114" spans="7:10" x14ac:dyDescent="0.2">
      <c r="G1114" s="3"/>
      <c r="H1114" s="3"/>
      <c r="I1114" s="3"/>
      <c r="J1114" s="3"/>
    </row>
    <row r="1115" spans="7:10" x14ac:dyDescent="0.2">
      <c r="G1115" s="3"/>
      <c r="H1115" s="3"/>
      <c r="I1115" s="3"/>
      <c r="J1115" s="3"/>
    </row>
    <row r="1116" spans="7:10" x14ac:dyDescent="0.2">
      <c r="G1116" s="3"/>
      <c r="H1116" s="3"/>
      <c r="I1116" s="3"/>
      <c r="J1116" s="3"/>
    </row>
    <row r="1117" spans="7:10" x14ac:dyDescent="0.2">
      <c r="G1117" s="3"/>
      <c r="H1117" s="3"/>
      <c r="I1117" s="3"/>
      <c r="J1117" s="3"/>
    </row>
    <row r="1118" spans="7:10" x14ac:dyDescent="0.2">
      <c r="G1118" s="3"/>
      <c r="H1118" s="3"/>
      <c r="I1118" s="3"/>
      <c r="J1118" s="3"/>
    </row>
    <row r="1119" spans="7:10" x14ac:dyDescent="0.2">
      <c r="G1119" s="3"/>
      <c r="H1119" s="3"/>
      <c r="I1119" s="3"/>
      <c r="J1119" s="3"/>
    </row>
    <row r="1120" spans="7:10" x14ac:dyDescent="0.2">
      <c r="G1120" s="3"/>
      <c r="H1120" s="3"/>
      <c r="I1120" s="3"/>
      <c r="J1120" s="3"/>
    </row>
    <row r="1121" spans="7:10" x14ac:dyDescent="0.2">
      <c r="G1121" s="3"/>
      <c r="H1121" s="3"/>
      <c r="I1121" s="3"/>
      <c r="J1121" s="3"/>
    </row>
    <row r="1122" spans="7:10" x14ac:dyDescent="0.2">
      <c r="G1122" s="3"/>
      <c r="H1122" s="3"/>
      <c r="I1122" s="3"/>
      <c r="J1122" s="3"/>
    </row>
    <row r="1123" spans="7:10" x14ac:dyDescent="0.2">
      <c r="G1123" s="3"/>
      <c r="H1123" s="3"/>
      <c r="I1123" s="3"/>
      <c r="J1123" s="3"/>
    </row>
    <row r="1124" spans="7:10" x14ac:dyDescent="0.2">
      <c r="G1124" s="3"/>
      <c r="H1124" s="3"/>
      <c r="I1124" s="3"/>
      <c r="J1124" s="3"/>
    </row>
    <row r="1125" spans="7:10" x14ac:dyDescent="0.2">
      <c r="G1125" s="3"/>
      <c r="H1125" s="3"/>
      <c r="I1125" s="3"/>
      <c r="J1125" s="3"/>
    </row>
    <row r="1126" spans="7:10" x14ac:dyDescent="0.2">
      <c r="G1126" s="3"/>
      <c r="H1126" s="3"/>
      <c r="I1126" s="3"/>
      <c r="J1126" s="3"/>
    </row>
    <row r="1127" spans="7:10" x14ac:dyDescent="0.2">
      <c r="G1127" s="3"/>
      <c r="H1127" s="3"/>
      <c r="I1127" s="3"/>
      <c r="J1127" s="3"/>
    </row>
    <row r="1128" spans="7:10" x14ac:dyDescent="0.2">
      <c r="G1128" s="3"/>
      <c r="H1128" s="3"/>
      <c r="I1128" s="3"/>
      <c r="J1128" s="3"/>
    </row>
    <row r="1129" spans="7:10" x14ac:dyDescent="0.2">
      <c r="G1129" s="3"/>
      <c r="H1129" s="3"/>
      <c r="I1129" s="3"/>
      <c r="J1129" s="3"/>
    </row>
    <row r="1130" spans="7:10" x14ac:dyDescent="0.2">
      <c r="G1130" s="3"/>
      <c r="H1130" s="3"/>
      <c r="I1130" s="3"/>
      <c r="J1130" s="3"/>
    </row>
    <row r="1131" spans="7:10" x14ac:dyDescent="0.2">
      <c r="G1131" s="3"/>
      <c r="H1131" s="3"/>
      <c r="I1131" s="3"/>
      <c r="J1131" s="3"/>
    </row>
    <row r="1132" spans="7:10" x14ac:dyDescent="0.2">
      <c r="G1132" s="3"/>
      <c r="H1132" s="3"/>
      <c r="I1132" s="3"/>
      <c r="J1132" s="3"/>
    </row>
    <row r="1133" spans="7:10" x14ac:dyDescent="0.2">
      <c r="G1133" s="3"/>
      <c r="H1133" s="3"/>
      <c r="I1133" s="3"/>
      <c r="J1133" s="3"/>
    </row>
    <row r="1134" spans="7:10" x14ac:dyDescent="0.2">
      <c r="G1134" s="3"/>
      <c r="H1134" s="3"/>
      <c r="I1134" s="3"/>
      <c r="J1134" s="3"/>
    </row>
    <row r="1135" spans="7:10" x14ac:dyDescent="0.2">
      <c r="G1135" s="3"/>
      <c r="H1135" s="3"/>
      <c r="I1135" s="3"/>
      <c r="J1135" s="3"/>
    </row>
    <row r="1136" spans="7:10" x14ac:dyDescent="0.2">
      <c r="G1136" s="3"/>
      <c r="H1136" s="3"/>
      <c r="I1136" s="3"/>
      <c r="J1136" s="3"/>
    </row>
    <row r="1137" spans="7:10" x14ac:dyDescent="0.2">
      <c r="G1137" s="3"/>
      <c r="H1137" s="3"/>
      <c r="I1137" s="3"/>
      <c r="J1137" s="3"/>
    </row>
    <row r="1138" spans="7:10" x14ac:dyDescent="0.2">
      <c r="G1138" s="3"/>
      <c r="H1138" s="3"/>
      <c r="I1138" s="3"/>
      <c r="J1138" s="3"/>
    </row>
    <row r="1139" spans="7:10" x14ac:dyDescent="0.2">
      <c r="G1139" s="3"/>
      <c r="H1139" s="3"/>
      <c r="I1139" s="3"/>
      <c r="J1139" s="3"/>
    </row>
    <row r="1140" spans="7:10" x14ac:dyDescent="0.2">
      <c r="G1140" s="3"/>
      <c r="H1140" s="3"/>
      <c r="I1140" s="3"/>
      <c r="J1140" s="3"/>
    </row>
    <row r="1141" spans="7:10" x14ac:dyDescent="0.2">
      <c r="G1141" s="3"/>
      <c r="H1141" s="3"/>
      <c r="I1141" s="3"/>
      <c r="J1141" s="3"/>
    </row>
    <row r="1142" spans="7:10" x14ac:dyDescent="0.2">
      <c r="G1142" s="3"/>
      <c r="H1142" s="3"/>
      <c r="I1142" s="3"/>
      <c r="J1142" s="3"/>
    </row>
    <row r="1143" spans="7:10" x14ac:dyDescent="0.2">
      <c r="G1143" s="3"/>
      <c r="H1143" s="3"/>
      <c r="I1143" s="3"/>
      <c r="J1143" s="3"/>
    </row>
    <row r="1144" spans="7:10" x14ac:dyDescent="0.2">
      <c r="G1144" s="3"/>
      <c r="H1144" s="3"/>
      <c r="I1144" s="3"/>
      <c r="J1144" s="3"/>
    </row>
    <row r="1145" spans="7:10" x14ac:dyDescent="0.2">
      <c r="G1145" s="3"/>
      <c r="H1145" s="3"/>
      <c r="I1145" s="3"/>
      <c r="J1145" s="3"/>
    </row>
    <row r="1146" spans="7:10" x14ac:dyDescent="0.2">
      <c r="G1146" s="3"/>
      <c r="H1146" s="3"/>
      <c r="I1146" s="3"/>
      <c r="J1146" s="3"/>
    </row>
    <row r="1147" spans="7:10" x14ac:dyDescent="0.2">
      <c r="G1147" s="3"/>
      <c r="H1147" s="3"/>
      <c r="I1147" s="3"/>
      <c r="J1147" s="3"/>
    </row>
    <row r="1148" spans="7:10" x14ac:dyDescent="0.2">
      <c r="G1148" s="3"/>
      <c r="H1148" s="3"/>
      <c r="I1148" s="3"/>
      <c r="J1148" s="3"/>
    </row>
    <row r="1149" spans="7:10" x14ac:dyDescent="0.2">
      <c r="G1149" s="3"/>
      <c r="H1149" s="3"/>
      <c r="I1149" s="3"/>
      <c r="J1149" s="3"/>
    </row>
    <row r="1150" spans="7:10" x14ac:dyDescent="0.2">
      <c r="G1150" s="3"/>
      <c r="H1150" s="3"/>
      <c r="I1150" s="3"/>
      <c r="J1150" s="3"/>
    </row>
    <row r="1151" spans="7:10" x14ac:dyDescent="0.2">
      <c r="G1151" s="3"/>
      <c r="H1151" s="3"/>
      <c r="I1151" s="3"/>
      <c r="J1151" s="3"/>
    </row>
    <row r="1152" spans="7:10" x14ac:dyDescent="0.2">
      <c r="G1152" s="3"/>
      <c r="H1152" s="3"/>
      <c r="I1152" s="3"/>
      <c r="J1152" s="3"/>
    </row>
    <row r="1153" spans="7:10" x14ac:dyDescent="0.2">
      <c r="G1153" s="3"/>
      <c r="H1153" s="3"/>
      <c r="I1153" s="3"/>
      <c r="J1153" s="3"/>
    </row>
    <row r="1154" spans="7:10" x14ac:dyDescent="0.2">
      <c r="G1154" s="3"/>
      <c r="H1154" s="3"/>
      <c r="I1154" s="3"/>
      <c r="J1154" s="3"/>
    </row>
    <row r="1155" spans="7:10" x14ac:dyDescent="0.2">
      <c r="G1155" s="3"/>
      <c r="H1155" s="3"/>
      <c r="I1155" s="3"/>
      <c r="J1155" s="3"/>
    </row>
    <row r="1156" spans="7:10" x14ac:dyDescent="0.2">
      <c r="G1156" s="3"/>
      <c r="H1156" s="3"/>
      <c r="I1156" s="3"/>
      <c r="J1156" s="3"/>
    </row>
    <row r="1157" spans="7:10" x14ac:dyDescent="0.2">
      <c r="G1157" s="3"/>
      <c r="H1157" s="3"/>
      <c r="I1157" s="3"/>
      <c r="J1157" s="3"/>
    </row>
    <row r="1158" spans="7:10" x14ac:dyDescent="0.2">
      <c r="G1158" s="3"/>
      <c r="H1158" s="3"/>
      <c r="I1158" s="3"/>
      <c r="J1158" s="3"/>
    </row>
    <row r="1159" spans="7:10" x14ac:dyDescent="0.2">
      <c r="G1159" s="3"/>
      <c r="H1159" s="3"/>
      <c r="I1159" s="3"/>
      <c r="J1159" s="3"/>
    </row>
    <row r="1160" spans="7:10" x14ac:dyDescent="0.2">
      <c r="G1160" s="3"/>
      <c r="H1160" s="3"/>
      <c r="I1160" s="3"/>
      <c r="J1160" s="3"/>
    </row>
    <row r="1161" spans="7:10" x14ac:dyDescent="0.2">
      <c r="G1161" s="3"/>
      <c r="H1161" s="3"/>
      <c r="I1161" s="3"/>
      <c r="J1161" s="3"/>
    </row>
    <row r="1162" spans="7:10" x14ac:dyDescent="0.2">
      <c r="G1162" s="3"/>
      <c r="H1162" s="3"/>
      <c r="I1162" s="3"/>
      <c r="J1162" s="3"/>
    </row>
    <row r="1163" spans="7:10" x14ac:dyDescent="0.2">
      <c r="G1163" s="3"/>
      <c r="H1163" s="3"/>
      <c r="I1163" s="3"/>
      <c r="J1163" s="3"/>
    </row>
    <row r="1164" spans="7:10" x14ac:dyDescent="0.2">
      <c r="G1164" s="3"/>
      <c r="H1164" s="3"/>
      <c r="I1164" s="3"/>
      <c r="J1164" s="3"/>
    </row>
    <row r="1165" spans="7:10" x14ac:dyDescent="0.2">
      <c r="G1165" s="3"/>
      <c r="H1165" s="3"/>
      <c r="I1165" s="3"/>
      <c r="J1165" s="3"/>
    </row>
    <row r="1166" spans="7:10" x14ac:dyDescent="0.2">
      <c r="G1166" s="3"/>
      <c r="H1166" s="3"/>
      <c r="I1166" s="3"/>
      <c r="J1166" s="3"/>
    </row>
    <row r="1167" spans="7:10" x14ac:dyDescent="0.2">
      <c r="G1167" s="3"/>
      <c r="H1167" s="3"/>
      <c r="I1167" s="3"/>
      <c r="J1167" s="3"/>
    </row>
    <row r="1168" spans="7:10" x14ac:dyDescent="0.2">
      <c r="G1168" s="3"/>
      <c r="H1168" s="3"/>
      <c r="I1168" s="3"/>
      <c r="J1168" s="3"/>
    </row>
    <row r="1169" spans="7:10" x14ac:dyDescent="0.2">
      <c r="G1169" s="3"/>
      <c r="H1169" s="3"/>
      <c r="I1169" s="3"/>
      <c r="J1169" s="3"/>
    </row>
    <row r="1170" spans="7:10" x14ac:dyDescent="0.2">
      <c r="G1170" s="3"/>
      <c r="H1170" s="3"/>
      <c r="I1170" s="3"/>
      <c r="J1170" s="3"/>
    </row>
    <row r="1171" spans="7:10" x14ac:dyDescent="0.2">
      <c r="G1171" s="3"/>
      <c r="H1171" s="3"/>
      <c r="I1171" s="3"/>
      <c r="J1171" s="3"/>
    </row>
    <row r="1172" spans="7:10" x14ac:dyDescent="0.2">
      <c r="G1172" s="3"/>
      <c r="H1172" s="3"/>
      <c r="I1172" s="3"/>
      <c r="J1172" s="3"/>
    </row>
    <row r="1173" spans="7:10" x14ac:dyDescent="0.2">
      <c r="G1173" s="3"/>
      <c r="H1173" s="3"/>
      <c r="I1173" s="3"/>
      <c r="J1173" s="3"/>
    </row>
    <row r="1174" spans="7:10" x14ac:dyDescent="0.2">
      <c r="G1174" s="3"/>
      <c r="H1174" s="3"/>
      <c r="I1174" s="3"/>
      <c r="J1174" s="3"/>
    </row>
    <row r="1175" spans="7:10" x14ac:dyDescent="0.2">
      <c r="G1175" s="3"/>
      <c r="H1175" s="3"/>
      <c r="I1175" s="3"/>
      <c r="J1175" s="3"/>
    </row>
    <row r="1176" spans="7:10" x14ac:dyDescent="0.2">
      <c r="G1176" s="3"/>
      <c r="H1176" s="3"/>
      <c r="I1176" s="3"/>
      <c r="J1176" s="3"/>
    </row>
    <row r="1177" spans="7:10" x14ac:dyDescent="0.2">
      <c r="G1177" s="3"/>
      <c r="H1177" s="3"/>
      <c r="I1177" s="3"/>
      <c r="J1177" s="3"/>
    </row>
    <row r="1178" spans="7:10" x14ac:dyDescent="0.2">
      <c r="G1178" s="3"/>
      <c r="H1178" s="3"/>
      <c r="I1178" s="3"/>
      <c r="J1178" s="3"/>
    </row>
    <row r="1179" spans="7:10" x14ac:dyDescent="0.2">
      <c r="G1179" s="3"/>
      <c r="H1179" s="3"/>
      <c r="I1179" s="3"/>
      <c r="J1179" s="3"/>
    </row>
    <row r="1180" spans="7:10" x14ac:dyDescent="0.2">
      <c r="G1180" s="3"/>
      <c r="H1180" s="3"/>
      <c r="I1180" s="3"/>
      <c r="J1180" s="3"/>
    </row>
    <row r="1181" spans="7:10" x14ac:dyDescent="0.2">
      <c r="G1181" s="3"/>
      <c r="H1181" s="3"/>
      <c r="I1181" s="3"/>
      <c r="J1181" s="3"/>
    </row>
    <row r="1182" spans="7:10" x14ac:dyDescent="0.2">
      <c r="G1182" s="3"/>
      <c r="H1182" s="3"/>
      <c r="I1182" s="3"/>
      <c r="J1182" s="3"/>
    </row>
    <row r="1183" spans="7:10" x14ac:dyDescent="0.2">
      <c r="G1183" s="3"/>
      <c r="H1183" s="3"/>
      <c r="I1183" s="3"/>
      <c r="J1183" s="3"/>
    </row>
    <row r="1184" spans="7:10" x14ac:dyDescent="0.2">
      <c r="G1184" s="3"/>
      <c r="H1184" s="3"/>
      <c r="I1184" s="3"/>
      <c r="J1184" s="3"/>
    </row>
    <row r="1185" spans="7:10" x14ac:dyDescent="0.2">
      <c r="G1185" s="3"/>
      <c r="H1185" s="3"/>
      <c r="I1185" s="3"/>
      <c r="J1185" s="3"/>
    </row>
    <row r="1186" spans="7:10" x14ac:dyDescent="0.2">
      <c r="G1186" s="3"/>
      <c r="H1186" s="3"/>
      <c r="I1186" s="3"/>
      <c r="J1186" s="3"/>
    </row>
    <row r="1187" spans="7:10" x14ac:dyDescent="0.2">
      <c r="G1187" s="3"/>
      <c r="H1187" s="3"/>
      <c r="I1187" s="3"/>
      <c r="J1187" s="3"/>
    </row>
    <row r="1188" spans="7:10" x14ac:dyDescent="0.2">
      <c r="G1188" s="3"/>
      <c r="H1188" s="3"/>
      <c r="I1188" s="3"/>
      <c r="J1188" s="3"/>
    </row>
    <row r="1189" spans="7:10" x14ac:dyDescent="0.2">
      <c r="G1189" s="3"/>
      <c r="H1189" s="3"/>
      <c r="I1189" s="3"/>
      <c r="J1189" s="3"/>
    </row>
    <row r="1190" spans="7:10" x14ac:dyDescent="0.2">
      <c r="G1190" s="3"/>
      <c r="H1190" s="3"/>
      <c r="I1190" s="3"/>
      <c r="J1190" s="3"/>
    </row>
    <row r="1191" spans="7:10" x14ac:dyDescent="0.2">
      <c r="G1191" s="3"/>
      <c r="H1191" s="3"/>
      <c r="I1191" s="3"/>
      <c r="J1191" s="3"/>
    </row>
    <row r="1192" spans="7:10" x14ac:dyDescent="0.2">
      <c r="G1192" s="3"/>
      <c r="H1192" s="3"/>
      <c r="I1192" s="3"/>
      <c r="J1192" s="3"/>
    </row>
    <row r="1193" spans="7:10" x14ac:dyDescent="0.2">
      <c r="G1193" s="3"/>
      <c r="H1193" s="3"/>
      <c r="I1193" s="3"/>
      <c r="J1193" s="3"/>
    </row>
    <row r="1194" spans="7:10" x14ac:dyDescent="0.2">
      <c r="G1194" s="3"/>
      <c r="H1194" s="3"/>
      <c r="I1194" s="3"/>
      <c r="J1194" s="3"/>
    </row>
    <row r="1195" spans="7:10" x14ac:dyDescent="0.2">
      <c r="G1195" s="3"/>
      <c r="H1195" s="3"/>
      <c r="I1195" s="3"/>
      <c r="J1195" s="3"/>
    </row>
    <row r="1196" spans="7:10" x14ac:dyDescent="0.2">
      <c r="G1196" s="3"/>
      <c r="H1196" s="3"/>
      <c r="I1196" s="3"/>
      <c r="J1196" s="3"/>
    </row>
    <row r="1197" spans="7:10" x14ac:dyDescent="0.2">
      <c r="G1197" s="3"/>
      <c r="H1197" s="3"/>
      <c r="I1197" s="3"/>
      <c r="J1197" s="3"/>
    </row>
    <row r="1198" spans="7:10" x14ac:dyDescent="0.2">
      <c r="G1198" s="3"/>
      <c r="H1198" s="3"/>
      <c r="I1198" s="3"/>
      <c r="J1198" s="3"/>
    </row>
    <row r="1199" spans="7:10" x14ac:dyDescent="0.2">
      <c r="G1199" s="3"/>
      <c r="H1199" s="3"/>
      <c r="I1199" s="3"/>
      <c r="J1199" s="3"/>
    </row>
    <row r="1200" spans="7:10" x14ac:dyDescent="0.2">
      <c r="G1200" s="3"/>
      <c r="H1200" s="3"/>
      <c r="I1200" s="3"/>
      <c r="J1200" s="3"/>
    </row>
    <row r="1201" spans="7:10" x14ac:dyDescent="0.2">
      <c r="G1201" s="3"/>
      <c r="H1201" s="3"/>
      <c r="I1201" s="3"/>
      <c r="J1201" s="3"/>
    </row>
    <row r="1202" spans="7:10" x14ac:dyDescent="0.2">
      <c r="G1202" s="3"/>
      <c r="H1202" s="3"/>
      <c r="I1202" s="3"/>
      <c r="J1202" s="3"/>
    </row>
    <row r="1203" spans="7:10" x14ac:dyDescent="0.2">
      <c r="G1203" s="3"/>
      <c r="H1203" s="3"/>
      <c r="I1203" s="3"/>
      <c r="J1203" s="3"/>
    </row>
    <row r="1204" spans="7:10" x14ac:dyDescent="0.2">
      <c r="G1204" s="3"/>
      <c r="H1204" s="3"/>
      <c r="I1204" s="3"/>
      <c r="J1204" s="3"/>
    </row>
    <row r="1205" spans="7:10" x14ac:dyDescent="0.2">
      <c r="G1205" s="3"/>
      <c r="H1205" s="3"/>
      <c r="I1205" s="3"/>
      <c r="J1205" s="3"/>
    </row>
    <row r="1206" spans="7:10" x14ac:dyDescent="0.2">
      <c r="G1206" s="3"/>
      <c r="H1206" s="3"/>
      <c r="I1206" s="3"/>
      <c r="J1206" s="3"/>
    </row>
    <row r="1207" spans="7:10" x14ac:dyDescent="0.2">
      <c r="G1207" s="3"/>
      <c r="H1207" s="3"/>
      <c r="I1207" s="3"/>
      <c r="J1207" s="3"/>
    </row>
    <row r="1208" spans="7:10" x14ac:dyDescent="0.2">
      <c r="G1208" s="3"/>
      <c r="H1208" s="3"/>
      <c r="I1208" s="3"/>
      <c r="J1208" s="3"/>
    </row>
    <row r="1209" spans="7:10" x14ac:dyDescent="0.2">
      <c r="G1209" s="3"/>
      <c r="H1209" s="3"/>
      <c r="I1209" s="3"/>
      <c r="J1209" s="3"/>
    </row>
    <row r="1210" spans="7:10" x14ac:dyDescent="0.2">
      <c r="G1210" s="3"/>
      <c r="H1210" s="3"/>
      <c r="I1210" s="3"/>
      <c r="J1210" s="3"/>
    </row>
    <row r="1211" spans="7:10" x14ac:dyDescent="0.2">
      <c r="G1211" s="3"/>
      <c r="H1211" s="3"/>
      <c r="I1211" s="3"/>
      <c r="J1211" s="3"/>
    </row>
    <row r="1212" spans="7:10" x14ac:dyDescent="0.2">
      <c r="G1212" s="3"/>
      <c r="H1212" s="3"/>
      <c r="I1212" s="3"/>
      <c r="J1212" s="3"/>
    </row>
    <row r="1213" spans="7:10" x14ac:dyDescent="0.2">
      <c r="G1213" s="3"/>
      <c r="H1213" s="3"/>
      <c r="I1213" s="3"/>
      <c r="J1213" s="3"/>
    </row>
    <row r="1214" spans="7:10" x14ac:dyDescent="0.2">
      <c r="G1214" s="3"/>
      <c r="H1214" s="3"/>
      <c r="I1214" s="3"/>
      <c r="J1214" s="3"/>
    </row>
    <row r="1215" spans="7:10" x14ac:dyDescent="0.2">
      <c r="G1215" s="3"/>
      <c r="H1215" s="3"/>
      <c r="I1215" s="3"/>
      <c r="J1215" s="3"/>
    </row>
    <row r="1216" spans="7:10" x14ac:dyDescent="0.2">
      <c r="G1216" s="3"/>
      <c r="H1216" s="3"/>
      <c r="I1216" s="3"/>
      <c r="J1216" s="3"/>
    </row>
    <row r="1217" spans="7:10" x14ac:dyDescent="0.2">
      <c r="G1217" s="3"/>
      <c r="H1217" s="3"/>
      <c r="I1217" s="3"/>
      <c r="J1217" s="3"/>
    </row>
    <row r="1218" spans="7:10" x14ac:dyDescent="0.2">
      <c r="G1218" s="3"/>
      <c r="H1218" s="3"/>
      <c r="I1218" s="3"/>
      <c r="J1218" s="3"/>
    </row>
    <row r="1219" spans="7:10" x14ac:dyDescent="0.2">
      <c r="G1219" s="3"/>
      <c r="H1219" s="3"/>
      <c r="I1219" s="3"/>
      <c r="J1219" s="3"/>
    </row>
    <row r="1220" spans="7:10" x14ac:dyDescent="0.2">
      <c r="G1220" s="3"/>
      <c r="H1220" s="3"/>
      <c r="I1220" s="3"/>
      <c r="J1220" s="3"/>
    </row>
    <row r="1221" spans="7:10" x14ac:dyDescent="0.2">
      <c r="G1221" s="3"/>
      <c r="H1221" s="3"/>
      <c r="I1221" s="3"/>
      <c r="J1221" s="3"/>
    </row>
    <row r="1222" spans="7:10" x14ac:dyDescent="0.2">
      <c r="G1222" s="3"/>
      <c r="H1222" s="3"/>
      <c r="I1222" s="3"/>
      <c r="J1222" s="3"/>
    </row>
    <row r="1223" spans="7:10" x14ac:dyDescent="0.2">
      <c r="G1223" s="3"/>
      <c r="H1223" s="3"/>
      <c r="I1223" s="3"/>
      <c r="J1223" s="3"/>
    </row>
    <row r="1224" spans="7:10" x14ac:dyDescent="0.2">
      <c r="G1224" s="3"/>
      <c r="H1224" s="3"/>
      <c r="I1224" s="3"/>
      <c r="J1224" s="3"/>
    </row>
    <row r="1225" spans="7:10" x14ac:dyDescent="0.2">
      <c r="G1225" s="3"/>
      <c r="H1225" s="3"/>
      <c r="I1225" s="3"/>
      <c r="J1225" s="3"/>
    </row>
    <row r="1226" spans="7:10" x14ac:dyDescent="0.2">
      <c r="G1226" s="3"/>
      <c r="H1226" s="3"/>
      <c r="I1226" s="3"/>
      <c r="J1226" s="3"/>
    </row>
    <row r="1227" spans="7:10" x14ac:dyDescent="0.2">
      <c r="G1227" s="3"/>
      <c r="H1227" s="3"/>
      <c r="I1227" s="3"/>
      <c r="J1227" s="3"/>
    </row>
    <row r="1228" spans="7:10" x14ac:dyDescent="0.2">
      <c r="G1228" s="3"/>
      <c r="H1228" s="3"/>
      <c r="I1228" s="3"/>
      <c r="J1228" s="3"/>
    </row>
    <row r="1229" spans="7:10" x14ac:dyDescent="0.2">
      <c r="G1229" s="3"/>
      <c r="H1229" s="3"/>
      <c r="I1229" s="3"/>
      <c r="J1229" s="3"/>
    </row>
    <row r="1230" spans="7:10" x14ac:dyDescent="0.2">
      <c r="G1230" s="3"/>
      <c r="H1230" s="3"/>
      <c r="I1230" s="3"/>
      <c r="J1230" s="3"/>
    </row>
    <row r="1231" spans="7:10" x14ac:dyDescent="0.2">
      <c r="G1231" s="3"/>
      <c r="H1231" s="3"/>
      <c r="I1231" s="3"/>
      <c r="J1231" s="3"/>
    </row>
    <row r="1232" spans="7:10" x14ac:dyDescent="0.2">
      <c r="G1232" s="3"/>
      <c r="H1232" s="3"/>
      <c r="I1232" s="3"/>
      <c r="J1232" s="3"/>
    </row>
    <row r="1233" spans="7:10" x14ac:dyDescent="0.2">
      <c r="G1233" s="3"/>
      <c r="H1233" s="3"/>
      <c r="I1233" s="3"/>
      <c r="J1233" s="3"/>
    </row>
    <row r="1234" spans="7:10" x14ac:dyDescent="0.2">
      <c r="G1234" s="3"/>
      <c r="H1234" s="3"/>
      <c r="I1234" s="3"/>
      <c r="J1234" s="3"/>
    </row>
    <row r="1235" spans="7:10" x14ac:dyDescent="0.2">
      <c r="G1235" s="3"/>
      <c r="H1235" s="3"/>
      <c r="I1235" s="3"/>
      <c r="J1235" s="3"/>
    </row>
    <row r="1236" spans="7:10" x14ac:dyDescent="0.2">
      <c r="G1236" s="3"/>
      <c r="H1236" s="3"/>
      <c r="I1236" s="3"/>
      <c r="J1236" s="3"/>
    </row>
    <row r="1237" spans="7:10" x14ac:dyDescent="0.2">
      <c r="G1237" s="3"/>
      <c r="H1237" s="3"/>
      <c r="I1237" s="3"/>
      <c r="J1237" s="3"/>
    </row>
    <row r="1238" spans="7:10" x14ac:dyDescent="0.2">
      <c r="G1238" s="3"/>
      <c r="H1238" s="3"/>
      <c r="I1238" s="3"/>
      <c r="J1238" s="3"/>
    </row>
    <row r="1239" spans="7:10" x14ac:dyDescent="0.2">
      <c r="G1239" s="3"/>
      <c r="H1239" s="3"/>
      <c r="I1239" s="3"/>
      <c r="J1239" s="3"/>
    </row>
    <row r="1240" spans="7:10" x14ac:dyDescent="0.2">
      <c r="G1240" s="3"/>
      <c r="H1240" s="3"/>
      <c r="I1240" s="3"/>
      <c r="J1240" s="3"/>
    </row>
    <row r="1241" spans="7:10" x14ac:dyDescent="0.2">
      <c r="G1241" s="3"/>
      <c r="H1241" s="3"/>
      <c r="I1241" s="3"/>
      <c r="J1241" s="3"/>
    </row>
    <row r="1242" spans="7:10" x14ac:dyDescent="0.2">
      <c r="G1242" s="3"/>
      <c r="H1242" s="3"/>
      <c r="I1242" s="3"/>
      <c r="J1242" s="3"/>
    </row>
    <row r="1243" spans="7:10" x14ac:dyDescent="0.2">
      <c r="G1243" s="3"/>
      <c r="H1243" s="3"/>
      <c r="I1243" s="3"/>
      <c r="J1243" s="3"/>
    </row>
    <row r="1244" spans="7:10" x14ac:dyDescent="0.2">
      <c r="G1244" s="3"/>
      <c r="H1244" s="3"/>
      <c r="I1244" s="3"/>
      <c r="J1244" s="3"/>
    </row>
    <row r="1245" spans="7:10" x14ac:dyDescent="0.2">
      <c r="G1245" s="3"/>
      <c r="H1245" s="3"/>
      <c r="I1245" s="3"/>
      <c r="J1245" s="3"/>
    </row>
    <row r="1246" spans="7:10" x14ac:dyDescent="0.2">
      <c r="G1246" s="3"/>
      <c r="H1246" s="3"/>
      <c r="I1246" s="3"/>
      <c r="J1246" s="3"/>
    </row>
    <row r="1247" spans="7:10" x14ac:dyDescent="0.2">
      <c r="G1247" s="3"/>
      <c r="H1247" s="3"/>
      <c r="I1247" s="3"/>
      <c r="J1247" s="3"/>
    </row>
    <row r="1248" spans="7:10" x14ac:dyDescent="0.2">
      <c r="G1248" s="3"/>
      <c r="H1248" s="3"/>
      <c r="I1248" s="3"/>
      <c r="J1248" s="3"/>
    </row>
    <row r="1249" spans="7:10" x14ac:dyDescent="0.2">
      <c r="G1249" s="3"/>
      <c r="H1249" s="3"/>
      <c r="I1249" s="3"/>
      <c r="J1249" s="3"/>
    </row>
    <row r="1250" spans="7:10" x14ac:dyDescent="0.2">
      <c r="G1250" s="3"/>
      <c r="H1250" s="3"/>
      <c r="I1250" s="3"/>
      <c r="J1250" s="3"/>
    </row>
    <row r="1251" spans="7:10" x14ac:dyDescent="0.2">
      <c r="G1251" s="3"/>
      <c r="H1251" s="3"/>
      <c r="I1251" s="3"/>
      <c r="J1251" s="3"/>
    </row>
    <row r="1252" spans="7:10" x14ac:dyDescent="0.2">
      <c r="G1252" s="3"/>
      <c r="H1252" s="3"/>
      <c r="I1252" s="3"/>
      <c r="J1252" s="3"/>
    </row>
    <row r="1253" spans="7:10" x14ac:dyDescent="0.2">
      <c r="G1253" s="3"/>
      <c r="H1253" s="3"/>
      <c r="I1253" s="3"/>
      <c r="J1253" s="3"/>
    </row>
    <row r="1254" spans="7:10" x14ac:dyDescent="0.2">
      <c r="G1254" s="3"/>
      <c r="H1254" s="3"/>
      <c r="I1254" s="3"/>
      <c r="J1254" s="3"/>
    </row>
    <row r="1255" spans="7:10" x14ac:dyDescent="0.2">
      <c r="G1255" s="3"/>
      <c r="H1255" s="3"/>
      <c r="I1255" s="3"/>
      <c r="J1255" s="3"/>
    </row>
    <row r="1256" spans="7:10" x14ac:dyDescent="0.2">
      <c r="G1256" s="3"/>
      <c r="H1256" s="3"/>
      <c r="I1256" s="3"/>
      <c r="J1256" s="3"/>
    </row>
    <row r="1257" spans="7:10" x14ac:dyDescent="0.2">
      <c r="G1257" s="3"/>
      <c r="H1257" s="3"/>
      <c r="I1257" s="3"/>
      <c r="J1257" s="3"/>
    </row>
    <row r="1258" spans="7:10" x14ac:dyDescent="0.2">
      <c r="G1258" s="3"/>
      <c r="H1258" s="3"/>
      <c r="I1258" s="3"/>
      <c r="J1258" s="3"/>
    </row>
    <row r="1259" spans="7:10" x14ac:dyDescent="0.2">
      <c r="G1259" s="3"/>
      <c r="H1259" s="3"/>
      <c r="I1259" s="3"/>
      <c r="J1259" s="3"/>
    </row>
    <row r="1260" spans="7:10" x14ac:dyDescent="0.2">
      <c r="G1260" s="3"/>
      <c r="H1260" s="3"/>
      <c r="I1260" s="3"/>
      <c r="J1260" s="3"/>
    </row>
    <row r="1261" spans="7:10" x14ac:dyDescent="0.2">
      <c r="G1261" s="3"/>
      <c r="H1261" s="3"/>
      <c r="I1261" s="3"/>
      <c r="J1261" s="3"/>
    </row>
    <row r="1262" spans="7:10" x14ac:dyDescent="0.2">
      <c r="G1262" s="3"/>
      <c r="H1262" s="3"/>
      <c r="I1262" s="3"/>
      <c r="J1262" s="3"/>
    </row>
    <row r="1263" spans="7:10" x14ac:dyDescent="0.2">
      <c r="G1263" s="3"/>
      <c r="H1263" s="3"/>
      <c r="I1263" s="3"/>
      <c r="J1263" s="3"/>
    </row>
    <row r="1264" spans="7:10" x14ac:dyDescent="0.2">
      <c r="G1264" s="3"/>
      <c r="H1264" s="3"/>
      <c r="I1264" s="3"/>
      <c r="J1264" s="3"/>
    </row>
    <row r="1265" spans="7:10" x14ac:dyDescent="0.2">
      <c r="G1265" s="3"/>
      <c r="H1265" s="3"/>
      <c r="I1265" s="3"/>
      <c r="J1265" s="3"/>
    </row>
    <row r="1266" spans="7:10" x14ac:dyDescent="0.2">
      <c r="G1266" s="3"/>
      <c r="H1266" s="3"/>
      <c r="I1266" s="3"/>
      <c r="J1266" s="3"/>
    </row>
    <row r="1267" spans="7:10" x14ac:dyDescent="0.2">
      <c r="G1267" s="3"/>
      <c r="H1267" s="3"/>
      <c r="I1267" s="3"/>
      <c r="J1267" s="3"/>
    </row>
    <row r="1268" spans="7:10" x14ac:dyDescent="0.2">
      <c r="G1268" s="3"/>
      <c r="H1268" s="3"/>
      <c r="I1268" s="3"/>
      <c r="J1268" s="3"/>
    </row>
    <row r="1269" spans="7:10" x14ac:dyDescent="0.2">
      <c r="G1269" s="3"/>
      <c r="H1269" s="3"/>
      <c r="I1269" s="3"/>
      <c r="J1269" s="3"/>
    </row>
    <row r="1270" spans="7:10" x14ac:dyDescent="0.2">
      <c r="G1270" s="3"/>
      <c r="H1270" s="3"/>
      <c r="I1270" s="3"/>
      <c r="J1270" s="3"/>
    </row>
    <row r="1271" spans="7:10" x14ac:dyDescent="0.2">
      <c r="G1271" s="3"/>
      <c r="H1271" s="3"/>
      <c r="I1271" s="3"/>
      <c r="J1271" s="3"/>
    </row>
    <row r="1272" spans="7:10" x14ac:dyDescent="0.2">
      <c r="G1272" s="3"/>
      <c r="H1272" s="3"/>
      <c r="I1272" s="3"/>
      <c r="J1272" s="3"/>
    </row>
    <row r="1273" spans="7:10" x14ac:dyDescent="0.2">
      <c r="G1273" s="3"/>
      <c r="H1273" s="3"/>
      <c r="I1273" s="3"/>
      <c r="J1273" s="3"/>
    </row>
    <row r="1274" spans="7:10" x14ac:dyDescent="0.2">
      <c r="G1274" s="3"/>
      <c r="H1274" s="3"/>
      <c r="I1274" s="3"/>
      <c r="J1274" s="3"/>
    </row>
    <row r="1275" spans="7:10" x14ac:dyDescent="0.2">
      <c r="G1275" s="3"/>
      <c r="H1275" s="3"/>
      <c r="I1275" s="3"/>
      <c r="J1275" s="3"/>
    </row>
    <row r="1276" spans="7:10" x14ac:dyDescent="0.2">
      <c r="G1276" s="3"/>
      <c r="H1276" s="3"/>
      <c r="I1276" s="3"/>
      <c r="J1276" s="3"/>
    </row>
  </sheetData>
  <autoFilter ref="C1:J20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60"/>
  <sheetViews>
    <sheetView topLeftCell="A148" workbookViewId="0">
      <selection activeCell="D188" sqref="D188"/>
    </sheetView>
  </sheetViews>
  <sheetFormatPr baseColWidth="10" defaultColWidth="9.109375" defaultRowHeight="10.199999999999999" x14ac:dyDescent="0.2"/>
  <cols>
    <col min="1" max="2" width="9.109375" style="2"/>
    <col min="3" max="3" width="12.33203125" style="2" customWidth="1"/>
    <col min="4" max="4" width="30.6640625" style="2" customWidth="1"/>
    <col min="5" max="5" width="13.88671875" style="2" customWidth="1"/>
    <col min="6" max="6" width="13.44140625" style="2" customWidth="1"/>
    <col min="7" max="13" width="9.109375" style="2"/>
    <col min="14" max="14" width="29.6640625" style="2" customWidth="1"/>
    <col min="15" max="16384" width="9.109375" style="2"/>
  </cols>
  <sheetData>
    <row r="1" spans="2:11" ht="20.399999999999999" x14ac:dyDescent="0.2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2:11" x14ac:dyDescent="0.2">
      <c r="B2" s="2">
        <v>1</v>
      </c>
      <c r="C2" s="6" t="s">
        <v>120</v>
      </c>
      <c r="D2" s="6" t="s">
        <v>121</v>
      </c>
      <c r="E2" s="6">
        <v>1976</v>
      </c>
      <c r="F2" s="8">
        <v>43009</v>
      </c>
      <c r="G2" s="9">
        <v>155</v>
      </c>
      <c r="H2" s="9">
        <f>G2*0.21</f>
        <v>32.549999999999997</v>
      </c>
      <c r="I2" s="9">
        <f t="shared" ref="I2:I33" si="0">G2+H2</f>
        <v>187.55</v>
      </c>
      <c r="J2" s="9"/>
      <c r="K2" s="6"/>
    </row>
    <row r="3" spans="2:11" x14ac:dyDescent="0.2">
      <c r="B3" s="2">
        <v>2</v>
      </c>
      <c r="C3" s="6" t="s">
        <v>38</v>
      </c>
      <c r="D3" s="6" t="s">
        <v>39</v>
      </c>
      <c r="E3" s="6">
        <v>632</v>
      </c>
      <c r="F3" s="8">
        <v>43009</v>
      </c>
      <c r="G3" s="9">
        <v>15</v>
      </c>
      <c r="H3" s="9">
        <f>G3*0.21</f>
        <v>3.15</v>
      </c>
      <c r="I3" s="9">
        <f t="shared" si="0"/>
        <v>18.149999999999999</v>
      </c>
      <c r="J3" s="9"/>
      <c r="K3" s="6"/>
    </row>
    <row r="4" spans="2:11" x14ac:dyDescent="0.2">
      <c r="B4" s="2">
        <v>3</v>
      </c>
      <c r="C4" s="6" t="s">
        <v>62</v>
      </c>
      <c r="D4" s="6" t="s">
        <v>63</v>
      </c>
      <c r="E4" s="6" t="s">
        <v>598</v>
      </c>
      <c r="F4" s="8">
        <v>43010</v>
      </c>
      <c r="G4" s="9">
        <v>14.875999999999999</v>
      </c>
      <c r="H4" s="9">
        <f>G4*0.21</f>
        <v>3.1239599999999998</v>
      </c>
      <c r="I4" s="9">
        <f t="shared" si="0"/>
        <v>17.999959999999998</v>
      </c>
      <c r="J4" s="9"/>
      <c r="K4" s="6"/>
    </row>
    <row r="5" spans="2:11" x14ac:dyDescent="0.2">
      <c r="B5" s="2">
        <v>4</v>
      </c>
      <c r="C5" s="6" t="s">
        <v>79</v>
      </c>
      <c r="D5" s="6" t="s">
        <v>80</v>
      </c>
      <c r="E5" s="6" t="s">
        <v>599</v>
      </c>
      <c r="F5" s="8">
        <v>43010</v>
      </c>
      <c r="G5" s="9">
        <v>4.37</v>
      </c>
      <c r="H5" s="9">
        <v>0.15</v>
      </c>
      <c r="I5" s="9">
        <f t="shared" si="0"/>
        <v>4.5200000000000005</v>
      </c>
      <c r="J5" s="9"/>
      <c r="K5" s="6"/>
    </row>
    <row r="6" spans="2:11" x14ac:dyDescent="0.2">
      <c r="B6" s="2">
        <v>5</v>
      </c>
      <c r="C6" s="6" t="s">
        <v>104</v>
      </c>
      <c r="D6" s="6" t="s">
        <v>103</v>
      </c>
      <c r="E6" s="6">
        <v>3754</v>
      </c>
      <c r="F6" s="8">
        <v>43010</v>
      </c>
      <c r="G6" s="9">
        <v>25.42</v>
      </c>
      <c r="H6" s="9">
        <f t="shared" ref="H6:H12" si="1">G6*0.21</f>
        <v>5.3382000000000005</v>
      </c>
      <c r="I6" s="9">
        <f t="shared" si="0"/>
        <v>30.758200000000002</v>
      </c>
      <c r="J6" s="9"/>
      <c r="K6" s="6"/>
    </row>
    <row r="7" spans="2:11" x14ac:dyDescent="0.2">
      <c r="B7" s="2">
        <v>6</v>
      </c>
      <c r="C7" s="6" t="s">
        <v>630</v>
      </c>
      <c r="D7" s="6" t="s">
        <v>631</v>
      </c>
      <c r="E7" s="6">
        <v>270000249</v>
      </c>
      <c r="F7" s="8">
        <v>43010</v>
      </c>
      <c r="G7" s="9">
        <v>715</v>
      </c>
      <c r="H7" s="9">
        <f t="shared" si="1"/>
        <v>150.15</v>
      </c>
      <c r="I7" s="9">
        <f t="shared" si="0"/>
        <v>865.15</v>
      </c>
      <c r="J7" s="9"/>
      <c r="K7" s="6"/>
    </row>
    <row r="8" spans="2:11" x14ac:dyDescent="0.2">
      <c r="B8" s="2">
        <v>7</v>
      </c>
      <c r="C8" s="6" t="s">
        <v>221</v>
      </c>
      <c r="D8" s="6" t="s">
        <v>234</v>
      </c>
      <c r="E8" s="6" t="s">
        <v>656</v>
      </c>
      <c r="F8" s="8">
        <v>43010</v>
      </c>
      <c r="G8" s="9">
        <v>397.44</v>
      </c>
      <c r="H8" s="9">
        <f t="shared" si="1"/>
        <v>83.462400000000002</v>
      </c>
      <c r="I8" s="9">
        <f t="shared" si="0"/>
        <v>480.9024</v>
      </c>
      <c r="J8" s="9"/>
      <c r="K8" s="6"/>
    </row>
    <row r="9" spans="2:11" x14ac:dyDescent="0.2">
      <c r="B9" s="2">
        <v>8</v>
      </c>
      <c r="C9" s="6" t="s">
        <v>605</v>
      </c>
      <c r="D9" s="6" t="s">
        <v>606</v>
      </c>
      <c r="E9" s="6" t="s">
        <v>607</v>
      </c>
      <c r="F9" s="8">
        <v>43011</v>
      </c>
      <c r="G9" s="9">
        <v>2456.5300000000002</v>
      </c>
      <c r="H9" s="9">
        <f t="shared" si="1"/>
        <v>515.87130000000002</v>
      </c>
      <c r="I9" s="9">
        <f t="shared" si="0"/>
        <v>2972.4013000000004</v>
      </c>
      <c r="J9" s="9"/>
      <c r="K9" s="6"/>
    </row>
    <row r="10" spans="2:11" x14ac:dyDescent="0.2">
      <c r="B10" s="2">
        <v>9</v>
      </c>
      <c r="C10" s="6" t="s">
        <v>374</v>
      </c>
      <c r="D10" s="6" t="s">
        <v>375</v>
      </c>
      <c r="E10" s="6">
        <v>2017013647</v>
      </c>
      <c r="F10" s="8">
        <v>43011</v>
      </c>
      <c r="G10" s="9">
        <v>519.89</v>
      </c>
      <c r="H10" s="9">
        <f t="shared" si="1"/>
        <v>109.17689999999999</v>
      </c>
      <c r="I10" s="9">
        <f t="shared" si="0"/>
        <v>629.06690000000003</v>
      </c>
      <c r="J10" s="9"/>
      <c r="K10" s="6"/>
    </row>
    <row r="11" spans="2:11" x14ac:dyDescent="0.2">
      <c r="B11" s="2">
        <v>10</v>
      </c>
      <c r="C11" s="6" t="s">
        <v>608</v>
      </c>
      <c r="D11" s="6" t="s">
        <v>418</v>
      </c>
      <c r="E11" s="6">
        <v>2170160</v>
      </c>
      <c r="F11" s="8">
        <v>43012</v>
      </c>
      <c r="G11" s="9">
        <v>615</v>
      </c>
      <c r="H11" s="9">
        <f t="shared" si="1"/>
        <v>129.15</v>
      </c>
      <c r="I11" s="9">
        <f t="shared" si="0"/>
        <v>744.15</v>
      </c>
      <c r="J11" s="9"/>
      <c r="K11" s="6"/>
    </row>
    <row r="12" spans="2:11" x14ac:dyDescent="0.2">
      <c r="B12" s="2">
        <v>11</v>
      </c>
      <c r="C12" s="6" t="s">
        <v>62</v>
      </c>
      <c r="D12" s="6" t="s">
        <v>63</v>
      </c>
      <c r="E12" s="6" t="s">
        <v>628</v>
      </c>
      <c r="F12" s="8">
        <v>43012</v>
      </c>
      <c r="G12" s="9">
        <v>44.958399999999997</v>
      </c>
      <c r="H12" s="9">
        <f t="shared" si="1"/>
        <v>9.4412639999999985</v>
      </c>
      <c r="I12" s="9">
        <f t="shared" si="0"/>
        <v>54.399663999999994</v>
      </c>
      <c r="J12" s="9"/>
      <c r="K12" s="6"/>
    </row>
    <row r="13" spans="2:11" x14ac:dyDescent="0.2">
      <c r="B13" s="2">
        <v>12</v>
      </c>
      <c r="C13" s="6" t="s">
        <v>79</v>
      </c>
      <c r="D13" s="6" t="s">
        <v>80</v>
      </c>
      <c r="E13" s="6" t="s">
        <v>615</v>
      </c>
      <c r="F13" s="8">
        <v>43013</v>
      </c>
      <c r="G13" s="9">
        <v>7.67</v>
      </c>
      <c r="H13" s="9">
        <v>1.29</v>
      </c>
      <c r="I13" s="9">
        <f t="shared" si="0"/>
        <v>8.9600000000000009</v>
      </c>
      <c r="J13" s="9"/>
      <c r="K13" s="6"/>
    </row>
    <row r="14" spans="2:11" x14ac:dyDescent="0.2">
      <c r="B14" s="2">
        <v>13</v>
      </c>
      <c r="C14" s="6" t="s">
        <v>24</v>
      </c>
      <c r="D14" s="6" t="s">
        <v>25</v>
      </c>
      <c r="E14" s="6">
        <v>29379</v>
      </c>
      <c r="F14" s="8">
        <v>43013</v>
      </c>
      <c r="G14" s="9">
        <v>59.99</v>
      </c>
      <c r="H14" s="9">
        <f>G14*0.21</f>
        <v>12.597899999999999</v>
      </c>
      <c r="I14" s="9">
        <f t="shared" si="0"/>
        <v>72.587900000000005</v>
      </c>
      <c r="J14" s="9"/>
      <c r="K14" s="6"/>
    </row>
    <row r="15" spans="2:11" x14ac:dyDescent="0.2">
      <c r="B15" s="2">
        <v>14</v>
      </c>
      <c r="C15" s="6" t="s">
        <v>639</v>
      </c>
      <c r="D15" s="6" t="s">
        <v>640</v>
      </c>
      <c r="E15" s="6" t="s">
        <v>641</v>
      </c>
      <c r="F15" s="8">
        <v>43014</v>
      </c>
      <c r="G15" s="9">
        <v>2483.41</v>
      </c>
      <c r="H15" s="9">
        <f>G15*0.21</f>
        <v>521.51609999999994</v>
      </c>
      <c r="I15" s="9">
        <f t="shared" si="0"/>
        <v>3004.9260999999997</v>
      </c>
      <c r="J15" s="9"/>
      <c r="K15" s="6"/>
    </row>
    <row r="16" spans="2:11" x14ac:dyDescent="0.2">
      <c r="B16" s="2">
        <v>15</v>
      </c>
      <c r="C16" s="6" t="s">
        <v>53</v>
      </c>
      <c r="D16" s="6" t="s">
        <v>54</v>
      </c>
      <c r="E16" s="6" t="s">
        <v>600</v>
      </c>
      <c r="F16" s="8">
        <v>43016</v>
      </c>
      <c r="G16" s="9">
        <v>1167.0999999999999</v>
      </c>
      <c r="H16" s="9">
        <f>G16*0.21</f>
        <v>245.09099999999998</v>
      </c>
      <c r="I16" s="9">
        <f t="shared" si="0"/>
        <v>1412.1909999999998</v>
      </c>
      <c r="J16" s="9"/>
      <c r="K16" s="6"/>
    </row>
    <row r="17" spans="2:11" x14ac:dyDescent="0.2">
      <c r="B17" s="2">
        <v>16</v>
      </c>
      <c r="C17" s="6" t="s">
        <v>65</v>
      </c>
      <c r="D17" s="6" t="s">
        <v>66</v>
      </c>
      <c r="E17" s="6">
        <v>1117310184</v>
      </c>
      <c r="F17" s="8">
        <v>43017</v>
      </c>
      <c r="G17" s="9">
        <v>897.44</v>
      </c>
      <c r="H17" s="9">
        <f>G17*0.21</f>
        <v>188.4624</v>
      </c>
      <c r="I17" s="9">
        <f t="shared" si="0"/>
        <v>1085.9023999999999</v>
      </c>
      <c r="J17" s="9"/>
      <c r="K17" s="6"/>
    </row>
    <row r="18" spans="2:11" x14ac:dyDescent="0.2">
      <c r="B18" s="2">
        <v>17</v>
      </c>
      <c r="C18" s="6" t="s">
        <v>289</v>
      </c>
      <c r="D18" s="6" t="s">
        <v>290</v>
      </c>
      <c r="E18" s="6">
        <v>2</v>
      </c>
      <c r="F18" s="8">
        <v>43017</v>
      </c>
      <c r="G18" s="9">
        <v>510</v>
      </c>
      <c r="H18" s="9"/>
      <c r="I18" s="9">
        <f t="shared" si="0"/>
        <v>510</v>
      </c>
      <c r="J18" s="9">
        <v>76.5</v>
      </c>
      <c r="K18" s="6"/>
    </row>
    <row r="19" spans="2:11" x14ac:dyDescent="0.2">
      <c r="B19" s="2">
        <v>18</v>
      </c>
      <c r="C19" s="6" t="s">
        <v>287</v>
      </c>
      <c r="D19" s="6" t="s">
        <v>288</v>
      </c>
      <c r="E19" s="6">
        <v>2</v>
      </c>
      <c r="F19" s="8">
        <v>43017</v>
      </c>
      <c r="G19" s="9">
        <v>375</v>
      </c>
      <c r="H19" s="9"/>
      <c r="I19" s="9">
        <f t="shared" si="0"/>
        <v>375</v>
      </c>
      <c r="J19" s="9">
        <v>56.25</v>
      </c>
      <c r="K19" s="6"/>
    </row>
    <row r="20" spans="2:11" x14ac:dyDescent="0.2">
      <c r="B20" s="2">
        <v>19</v>
      </c>
      <c r="C20" s="6" t="s">
        <v>285</v>
      </c>
      <c r="D20" s="6" t="s">
        <v>286</v>
      </c>
      <c r="E20" s="6">
        <v>2</v>
      </c>
      <c r="F20" s="8">
        <v>43017</v>
      </c>
      <c r="G20" s="9">
        <v>600</v>
      </c>
      <c r="H20" s="9"/>
      <c r="I20" s="9">
        <f t="shared" si="0"/>
        <v>600</v>
      </c>
      <c r="J20" s="9">
        <v>90</v>
      </c>
      <c r="K20" s="6"/>
    </row>
    <row r="21" spans="2:11" x14ac:dyDescent="0.2">
      <c r="B21" s="2">
        <v>20</v>
      </c>
      <c r="C21" s="6" t="s">
        <v>138</v>
      </c>
      <c r="D21" s="6" t="s">
        <v>139</v>
      </c>
      <c r="E21" s="6" t="s">
        <v>792</v>
      </c>
      <c r="F21" s="8">
        <v>43017</v>
      </c>
      <c r="G21" s="9">
        <v>39.799999999999997</v>
      </c>
      <c r="H21" s="9">
        <f t="shared" ref="H21:H38" si="2">G21*0.21</f>
        <v>8.3579999999999988</v>
      </c>
      <c r="I21" s="9">
        <f t="shared" si="0"/>
        <v>48.157999999999994</v>
      </c>
      <c r="J21" s="9"/>
      <c r="K21" s="6"/>
    </row>
    <row r="22" spans="2:11" x14ac:dyDescent="0.2">
      <c r="B22" s="2">
        <v>21</v>
      </c>
      <c r="C22" s="6" t="s">
        <v>633</v>
      </c>
      <c r="D22" s="6" t="s">
        <v>634</v>
      </c>
      <c r="E22" s="6">
        <v>111</v>
      </c>
      <c r="F22" s="8">
        <v>43018</v>
      </c>
      <c r="G22" s="9">
        <v>109.49</v>
      </c>
      <c r="H22" s="9">
        <f t="shared" si="2"/>
        <v>22.992899999999999</v>
      </c>
      <c r="I22" s="9">
        <f t="shared" si="0"/>
        <v>132.4829</v>
      </c>
      <c r="J22" s="9"/>
      <c r="K22" s="6"/>
    </row>
    <row r="23" spans="2:11" x14ac:dyDescent="0.2">
      <c r="B23" s="2">
        <v>22</v>
      </c>
      <c r="C23" s="6" t="s">
        <v>637</v>
      </c>
      <c r="D23" s="6" t="s">
        <v>638</v>
      </c>
      <c r="E23" s="6">
        <v>7</v>
      </c>
      <c r="F23" s="8">
        <v>43021</v>
      </c>
      <c r="G23" s="9">
        <v>1885.94</v>
      </c>
      <c r="H23" s="9">
        <f t="shared" si="2"/>
        <v>396.04739999999998</v>
      </c>
      <c r="I23" s="9">
        <f t="shared" si="0"/>
        <v>2281.9874</v>
      </c>
      <c r="J23" s="9"/>
      <c r="K23" s="6"/>
    </row>
    <row r="24" spans="2:11" x14ac:dyDescent="0.2">
      <c r="B24" s="2">
        <v>23</v>
      </c>
      <c r="C24" s="6" t="s">
        <v>16</v>
      </c>
      <c r="D24" s="6" t="s">
        <v>17</v>
      </c>
      <c r="E24" s="6">
        <v>670</v>
      </c>
      <c r="F24" s="8">
        <v>43023</v>
      </c>
      <c r="G24" s="9">
        <v>41.32</v>
      </c>
      <c r="H24" s="9">
        <f t="shared" si="2"/>
        <v>8.6771999999999991</v>
      </c>
      <c r="I24" s="9">
        <f t="shared" si="0"/>
        <v>49.997199999999999</v>
      </c>
      <c r="J24" s="9"/>
      <c r="K24" s="6"/>
    </row>
    <row r="25" spans="2:11" x14ac:dyDescent="0.2">
      <c r="B25" s="2">
        <v>24</v>
      </c>
      <c r="C25" s="6" t="s">
        <v>62</v>
      </c>
      <c r="D25" s="6" t="s">
        <v>63</v>
      </c>
      <c r="E25" s="6" t="s">
        <v>644</v>
      </c>
      <c r="F25" s="8">
        <v>43023</v>
      </c>
      <c r="G25" s="9">
        <v>9.9168000000000003</v>
      </c>
      <c r="H25" s="9">
        <f t="shared" si="2"/>
        <v>2.0825279999999999</v>
      </c>
      <c r="I25" s="9">
        <f t="shared" si="0"/>
        <v>11.999328</v>
      </c>
      <c r="J25" s="9"/>
      <c r="K25" s="6"/>
    </row>
    <row r="26" spans="2:11" x14ac:dyDescent="0.2">
      <c r="B26" s="2">
        <v>25</v>
      </c>
      <c r="C26" s="6" t="s">
        <v>553</v>
      </c>
      <c r="D26" s="6" t="s">
        <v>554</v>
      </c>
      <c r="E26" s="6">
        <v>218</v>
      </c>
      <c r="F26" s="8">
        <v>43023</v>
      </c>
      <c r="G26" s="9">
        <v>36</v>
      </c>
      <c r="H26" s="9">
        <f t="shared" si="2"/>
        <v>7.56</v>
      </c>
      <c r="I26" s="9">
        <f t="shared" si="0"/>
        <v>43.56</v>
      </c>
      <c r="J26" s="9"/>
      <c r="K26" s="6"/>
    </row>
    <row r="27" spans="2:11" x14ac:dyDescent="0.2">
      <c r="B27" s="2">
        <v>26</v>
      </c>
      <c r="C27" s="6" t="s">
        <v>553</v>
      </c>
      <c r="D27" s="6" t="s">
        <v>554</v>
      </c>
      <c r="E27" s="6">
        <v>217</v>
      </c>
      <c r="F27" s="8">
        <v>43023</v>
      </c>
      <c r="G27" s="9">
        <v>190</v>
      </c>
      <c r="H27" s="9">
        <f t="shared" si="2"/>
        <v>39.9</v>
      </c>
      <c r="I27" s="9">
        <f t="shared" si="0"/>
        <v>229.9</v>
      </c>
      <c r="J27" s="9"/>
      <c r="K27" s="6"/>
    </row>
    <row r="28" spans="2:11" x14ac:dyDescent="0.2">
      <c r="B28" s="2">
        <v>27</v>
      </c>
      <c r="C28" s="6" t="s">
        <v>553</v>
      </c>
      <c r="D28" s="6" t="s">
        <v>554</v>
      </c>
      <c r="E28" s="6">
        <v>216</v>
      </c>
      <c r="F28" s="8">
        <v>43023</v>
      </c>
      <c r="G28" s="9">
        <v>250</v>
      </c>
      <c r="H28" s="9">
        <f t="shared" si="2"/>
        <v>52.5</v>
      </c>
      <c r="I28" s="9">
        <f t="shared" si="0"/>
        <v>302.5</v>
      </c>
      <c r="J28" s="9"/>
      <c r="K28" s="6"/>
    </row>
    <row r="29" spans="2:11" x14ac:dyDescent="0.2">
      <c r="B29" s="2">
        <v>28</v>
      </c>
      <c r="C29" s="6" t="s">
        <v>49</v>
      </c>
      <c r="D29" s="6" t="s">
        <v>50</v>
      </c>
      <c r="E29" s="6" t="s">
        <v>654</v>
      </c>
      <c r="F29" s="8">
        <v>43023</v>
      </c>
      <c r="G29" s="9">
        <v>72</v>
      </c>
      <c r="H29" s="9">
        <f t="shared" si="2"/>
        <v>15.12</v>
      </c>
      <c r="I29" s="9">
        <f t="shared" si="0"/>
        <v>87.12</v>
      </c>
      <c r="J29" s="9"/>
      <c r="K29" s="6"/>
    </row>
    <row r="30" spans="2:11" x14ac:dyDescent="0.2">
      <c r="B30" s="2">
        <v>29</v>
      </c>
      <c r="C30" s="6" t="s">
        <v>114</v>
      </c>
      <c r="D30" s="6" t="s">
        <v>115</v>
      </c>
      <c r="E30" s="6" t="s">
        <v>643</v>
      </c>
      <c r="F30" s="8">
        <v>43024</v>
      </c>
      <c r="G30" s="9">
        <v>210.66</v>
      </c>
      <c r="H30" s="9">
        <f t="shared" si="2"/>
        <v>44.238599999999998</v>
      </c>
      <c r="I30" s="9">
        <f t="shared" si="0"/>
        <v>254.89859999999999</v>
      </c>
      <c r="J30" s="9"/>
      <c r="K30" s="6"/>
    </row>
    <row r="31" spans="2:11" x14ac:dyDescent="0.2">
      <c r="B31" s="2">
        <v>30</v>
      </c>
      <c r="C31" s="6" t="s">
        <v>381</v>
      </c>
      <c r="D31" s="6" t="s">
        <v>619</v>
      </c>
      <c r="E31" s="6" t="s">
        <v>650</v>
      </c>
      <c r="F31" s="8">
        <v>43024</v>
      </c>
      <c r="G31" s="9">
        <v>87.6</v>
      </c>
      <c r="H31" s="9">
        <f t="shared" si="2"/>
        <v>18.395999999999997</v>
      </c>
      <c r="I31" s="9">
        <f t="shared" si="0"/>
        <v>105.996</v>
      </c>
      <c r="J31" s="9"/>
      <c r="K31" s="6"/>
    </row>
    <row r="32" spans="2:11" x14ac:dyDescent="0.2">
      <c r="B32" s="2">
        <v>31</v>
      </c>
      <c r="C32" s="6" t="s">
        <v>381</v>
      </c>
      <c r="D32" s="6" t="s">
        <v>619</v>
      </c>
      <c r="E32" s="6" t="s">
        <v>701</v>
      </c>
      <c r="F32" s="8">
        <v>43024</v>
      </c>
      <c r="G32" s="9">
        <v>535.33000000000004</v>
      </c>
      <c r="H32" s="9">
        <f t="shared" si="2"/>
        <v>112.41930000000001</v>
      </c>
      <c r="I32" s="9">
        <f t="shared" si="0"/>
        <v>647.74930000000006</v>
      </c>
      <c r="J32" s="9"/>
      <c r="K32" s="6"/>
    </row>
    <row r="33" spans="2:11" x14ac:dyDescent="0.2">
      <c r="B33" s="2">
        <v>32</v>
      </c>
      <c r="C33" s="6" t="s">
        <v>104</v>
      </c>
      <c r="D33" s="6" t="s">
        <v>103</v>
      </c>
      <c r="E33" s="6">
        <v>3980</v>
      </c>
      <c r="F33" s="8">
        <v>43025</v>
      </c>
      <c r="G33" s="9">
        <v>92.56</v>
      </c>
      <c r="H33" s="9">
        <f t="shared" si="2"/>
        <v>19.4376</v>
      </c>
      <c r="I33" s="9">
        <f t="shared" si="0"/>
        <v>111.99760000000001</v>
      </c>
      <c r="J33" s="9"/>
      <c r="K33" s="6"/>
    </row>
    <row r="34" spans="2:11" x14ac:dyDescent="0.2">
      <c r="B34" s="2">
        <v>33</v>
      </c>
      <c r="C34" s="6" t="s">
        <v>671</v>
      </c>
      <c r="D34" s="6" t="s">
        <v>672</v>
      </c>
      <c r="E34" s="7" t="s">
        <v>673</v>
      </c>
      <c r="F34" s="8">
        <v>43025</v>
      </c>
      <c r="G34" s="9">
        <v>500</v>
      </c>
      <c r="H34" s="9">
        <f t="shared" si="2"/>
        <v>105</v>
      </c>
      <c r="I34" s="9">
        <f t="shared" ref="I34:I65" si="3">G34+H34</f>
        <v>605</v>
      </c>
      <c r="J34" s="9"/>
      <c r="K34" s="6"/>
    </row>
    <row r="35" spans="2:11" x14ac:dyDescent="0.2">
      <c r="B35" s="2">
        <v>34</v>
      </c>
      <c r="C35" s="6" t="s">
        <v>163</v>
      </c>
      <c r="D35" s="6" t="s">
        <v>622</v>
      </c>
      <c r="E35" s="6" t="s">
        <v>655</v>
      </c>
      <c r="F35" s="8">
        <v>43026</v>
      </c>
      <c r="G35" s="9">
        <v>4.8499999999999996</v>
      </c>
      <c r="H35" s="9">
        <f t="shared" si="2"/>
        <v>1.0185</v>
      </c>
      <c r="I35" s="9">
        <f t="shared" si="3"/>
        <v>5.8684999999999992</v>
      </c>
      <c r="J35" s="9"/>
      <c r="K35" s="6"/>
    </row>
    <row r="36" spans="2:11" x14ac:dyDescent="0.2">
      <c r="B36" s="2">
        <v>35</v>
      </c>
      <c r="C36" s="6" t="s">
        <v>12</v>
      </c>
      <c r="D36" s="6" t="s">
        <v>13</v>
      </c>
      <c r="E36" s="6" t="s">
        <v>666</v>
      </c>
      <c r="F36" s="8">
        <v>43026</v>
      </c>
      <c r="G36" s="9">
        <v>110</v>
      </c>
      <c r="H36" s="9">
        <f t="shared" si="2"/>
        <v>23.099999999999998</v>
      </c>
      <c r="I36" s="9">
        <f t="shared" si="3"/>
        <v>133.1</v>
      </c>
      <c r="J36" s="9"/>
      <c r="K36" s="6"/>
    </row>
    <row r="37" spans="2:11" x14ac:dyDescent="0.2">
      <c r="B37" s="2">
        <v>36</v>
      </c>
      <c r="C37" s="6" t="s">
        <v>648</v>
      </c>
      <c r="D37" s="6" t="s">
        <v>649</v>
      </c>
      <c r="E37" s="7" t="s">
        <v>788</v>
      </c>
      <c r="F37" s="8">
        <v>43028</v>
      </c>
      <c r="G37" s="9">
        <v>16.52</v>
      </c>
      <c r="H37" s="9">
        <f t="shared" si="2"/>
        <v>3.4691999999999998</v>
      </c>
      <c r="I37" s="9">
        <f t="shared" si="3"/>
        <v>19.9892</v>
      </c>
      <c r="J37" s="9"/>
      <c r="K37" s="6"/>
    </row>
    <row r="38" spans="2:11" x14ac:dyDescent="0.2">
      <c r="B38" s="2">
        <v>37</v>
      </c>
      <c r="C38" s="6" t="s">
        <v>702</v>
      </c>
      <c r="D38" s="6" t="s">
        <v>703</v>
      </c>
      <c r="E38" s="6" t="s">
        <v>704</v>
      </c>
      <c r="F38" s="8">
        <v>43029</v>
      </c>
      <c r="G38" s="9">
        <v>3768.5949999999998</v>
      </c>
      <c r="H38" s="9">
        <f t="shared" si="2"/>
        <v>791.40494999999999</v>
      </c>
      <c r="I38" s="9">
        <f t="shared" si="3"/>
        <v>4559.9999499999994</v>
      </c>
      <c r="J38" s="9"/>
      <c r="K38" s="6"/>
    </row>
    <row r="39" spans="2:11" x14ac:dyDescent="0.2">
      <c r="B39" s="2">
        <v>38</v>
      </c>
      <c r="C39" s="6" t="s">
        <v>645</v>
      </c>
      <c r="D39" s="6" t="s">
        <v>646</v>
      </c>
      <c r="E39" s="6" t="s">
        <v>647</v>
      </c>
      <c r="F39" s="8">
        <v>43031</v>
      </c>
      <c r="G39" s="9">
        <v>475</v>
      </c>
      <c r="H39" s="9"/>
      <c r="I39" s="9">
        <f t="shared" si="3"/>
        <v>475</v>
      </c>
      <c r="J39" s="9"/>
      <c r="K39" s="6"/>
    </row>
    <row r="40" spans="2:11" x14ac:dyDescent="0.2">
      <c r="B40" s="2">
        <v>39</v>
      </c>
      <c r="C40" s="6" t="s">
        <v>374</v>
      </c>
      <c r="D40" s="6" t="s">
        <v>375</v>
      </c>
      <c r="E40" s="6">
        <v>2017014545</v>
      </c>
      <c r="F40" s="8">
        <v>43032</v>
      </c>
      <c r="G40" s="9">
        <v>35.840000000000003</v>
      </c>
      <c r="H40" s="9">
        <f>G40*0.21</f>
        <v>7.5264000000000006</v>
      </c>
      <c r="I40" s="9">
        <f t="shared" si="3"/>
        <v>43.366400000000006</v>
      </c>
      <c r="J40" s="9"/>
      <c r="K40" s="6"/>
    </row>
    <row r="41" spans="2:11" x14ac:dyDescent="0.2">
      <c r="B41" s="2">
        <v>40</v>
      </c>
      <c r="C41" s="6" t="s">
        <v>155</v>
      </c>
      <c r="D41" s="6" t="s">
        <v>156</v>
      </c>
      <c r="E41" s="6" t="s">
        <v>651</v>
      </c>
      <c r="F41" s="8">
        <v>43034</v>
      </c>
      <c r="G41" s="9">
        <v>165.15</v>
      </c>
      <c r="H41" s="9">
        <f>G41*0.21</f>
        <v>34.6815</v>
      </c>
      <c r="I41" s="9">
        <f t="shared" si="3"/>
        <v>199.83150000000001</v>
      </c>
      <c r="J41" s="9"/>
      <c r="K41" s="6"/>
    </row>
    <row r="42" spans="2:11" x14ac:dyDescent="0.2">
      <c r="B42" s="2">
        <v>41</v>
      </c>
      <c r="C42" s="6" t="s">
        <v>374</v>
      </c>
      <c r="D42" s="6" t="s">
        <v>375</v>
      </c>
      <c r="E42" s="6">
        <v>2017014731</v>
      </c>
      <c r="F42" s="8">
        <v>43035</v>
      </c>
      <c r="G42" s="9">
        <v>1.46</v>
      </c>
      <c r="H42" s="9">
        <f>G42*0.21</f>
        <v>0.30659999999999998</v>
      </c>
      <c r="I42" s="9">
        <f t="shared" si="3"/>
        <v>1.7665999999999999</v>
      </c>
      <c r="J42" s="9"/>
      <c r="K42" s="6"/>
    </row>
    <row r="43" spans="2:11" x14ac:dyDescent="0.2">
      <c r="B43" s="2">
        <v>42</v>
      </c>
      <c r="C43" s="6" t="s">
        <v>374</v>
      </c>
      <c r="D43" s="6" t="s">
        <v>375</v>
      </c>
      <c r="E43" s="6">
        <v>2017014730</v>
      </c>
      <c r="F43" s="8">
        <v>43035</v>
      </c>
      <c r="G43" s="9">
        <v>116.6</v>
      </c>
      <c r="H43" s="9">
        <f>G43*0.21</f>
        <v>24.485999999999997</v>
      </c>
      <c r="I43" s="9">
        <f t="shared" si="3"/>
        <v>141.08599999999998</v>
      </c>
      <c r="J43" s="9"/>
      <c r="K43" s="6"/>
    </row>
    <row r="44" spans="2:11" x14ac:dyDescent="0.2">
      <c r="B44" s="2">
        <v>43</v>
      </c>
      <c r="C44" s="6" t="s">
        <v>533</v>
      </c>
      <c r="D44" s="6" t="s">
        <v>652</v>
      </c>
      <c r="E44" s="6" t="s">
        <v>653</v>
      </c>
      <c r="F44" s="8">
        <v>43035</v>
      </c>
      <c r="G44" s="9">
        <v>5600</v>
      </c>
      <c r="H44" s="9">
        <v>0</v>
      </c>
      <c r="I44" s="9">
        <f t="shared" si="3"/>
        <v>5600</v>
      </c>
      <c r="J44" s="9"/>
      <c r="K44" s="6"/>
    </row>
    <row r="45" spans="2:11" x14ac:dyDescent="0.2">
      <c r="B45" s="2">
        <v>44</v>
      </c>
      <c r="C45" s="6" t="s">
        <v>658</v>
      </c>
      <c r="D45" s="6" t="s">
        <v>659</v>
      </c>
      <c r="E45" s="6">
        <v>8</v>
      </c>
      <c r="F45" s="8">
        <v>43036</v>
      </c>
      <c r="G45" s="9">
        <v>190</v>
      </c>
      <c r="H45" s="9">
        <f>G45*0.1</f>
        <v>19</v>
      </c>
      <c r="I45" s="9">
        <f t="shared" si="3"/>
        <v>209</v>
      </c>
      <c r="J45" s="9"/>
      <c r="K45" s="6"/>
    </row>
    <row r="46" spans="2:11" x14ac:dyDescent="0.2">
      <c r="B46" s="2">
        <v>45</v>
      </c>
      <c r="C46" s="6" t="s">
        <v>195</v>
      </c>
      <c r="D46" s="6" t="s">
        <v>196</v>
      </c>
      <c r="E46" s="6">
        <v>80</v>
      </c>
      <c r="F46" s="8">
        <v>43036</v>
      </c>
      <c r="G46" s="9">
        <v>258</v>
      </c>
      <c r="H46" s="9">
        <f t="shared" ref="H46:H58" si="4">G46*0.21</f>
        <v>54.18</v>
      </c>
      <c r="I46" s="9">
        <f t="shared" si="3"/>
        <v>312.18</v>
      </c>
      <c r="J46" s="9"/>
      <c r="K46" s="6"/>
    </row>
    <row r="47" spans="2:11" x14ac:dyDescent="0.2">
      <c r="B47" s="2">
        <v>46</v>
      </c>
      <c r="C47" s="6" t="s">
        <v>28</v>
      </c>
      <c r="D47" s="6" t="s">
        <v>29</v>
      </c>
      <c r="E47" s="6">
        <v>147093</v>
      </c>
      <c r="F47" s="8">
        <v>43038</v>
      </c>
      <c r="G47" s="9">
        <v>21.2</v>
      </c>
      <c r="H47" s="9">
        <f t="shared" si="4"/>
        <v>4.452</v>
      </c>
      <c r="I47" s="9">
        <f t="shared" si="3"/>
        <v>25.652000000000001</v>
      </c>
      <c r="J47" s="9"/>
      <c r="K47" s="6"/>
    </row>
    <row r="48" spans="2:11" x14ac:dyDescent="0.2">
      <c r="B48" s="2">
        <v>47</v>
      </c>
      <c r="C48" s="6" t="s">
        <v>592</v>
      </c>
      <c r="D48" s="6" t="s">
        <v>593</v>
      </c>
      <c r="E48" s="6" t="s">
        <v>657</v>
      </c>
      <c r="F48" s="8">
        <v>43038</v>
      </c>
      <c r="G48" s="9">
        <v>6290.26</v>
      </c>
      <c r="H48" s="9">
        <f t="shared" si="4"/>
        <v>1320.9546</v>
      </c>
      <c r="I48" s="9">
        <f t="shared" si="3"/>
        <v>7611.2146000000002</v>
      </c>
      <c r="J48" s="9"/>
      <c r="K48" s="6"/>
    </row>
    <row r="49" spans="2:11" x14ac:dyDescent="0.2">
      <c r="B49" s="2">
        <v>48</v>
      </c>
      <c r="C49" s="6" t="s">
        <v>459</v>
      </c>
      <c r="D49" s="6" t="s">
        <v>460</v>
      </c>
      <c r="E49" s="6" t="s">
        <v>668</v>
      </c>
      <c r="F49" s="8">
        <v>43038</v>
      </c>
      <c r="G49" s="9">
        <v>1909.5</v>
      </c>
      <c r="H49" s="9">
        <f t="shared" si="4"/>
        <v>400.995</v>
      </c>
      <c r="I49" s="9">
        <f t="shared" si="3"/>
        <v>2310.4949999999999</v>
      </c>
      <c r="J49" s="9"/>
      <c r="K49" s="6"/>
    </row>
    <row r="50" spans="2:11" x14ac:dyDescent="0.2">
      <c r="B50" s="2">
        <v>49</v>
      </c>
      <c r="C50" s="6" t="s">
        <v>60</v>
      </c>
      <c r="D50" s="6" t="s">
        <v>61</v>
      </c>
      <c r="E50" s="6">
        <v>232859</v>
      </c>
      <c r="F50" s="8">
        <v>43039</v>
      </c>
      <c r="G50" s="9">
        <v>130.47999999999999</v>
      </c>
      <c r="H50" s="9">
        <f t="shared" si="4"/>
        <v>27.400799999999997</v>
      </c>
      <c r="I50" s="9">
        <f t="shared" si="3"/>
        <v>157.88079999999999</v>
      </c>
      <c r="J50" s="9"/>
      <c r="K50" s="6"/>
    </row>
    <row r="51" spans="2:11" x14ac:dyDescent="0.2">
      <c r="B51" s="2">
        <v>50</v>
      </c>
      <c r="C51" s="6" t="s">
        <v>26</v>
      </c>
      <c r="D51" s="6" t="s">
        <v>304</v>
      </c>
      <c r="E51" s="7" t="s">
        <v>663</v>
      </c>
      <c r="F51" s="8">
        <v>43039</v>
      </c>
      <c r="G51" s="9">
        <v>569.53</v>
      </c>
      <c r="H51" s="9">
        <f t="shared" si="4"/>
        <v>119.60129999999999</v>
      </c>
      <c r="I51" s="9">
        <f t="shared" si="3"/>
        <v>689.13130000000001</v>
      </c>
      <c r="J51" s="9"/>
      <c r="K51" s="6"/>
    </row>
    <row r="52" spans="2:11" x14ac:dyDescent="0.2">
      <c r="B52" s="2">
        <v>51</v>
      </c>
      <c r="C52" s="6" t="s">
        <v>664</v>
      </c>
      <c r="D52" s="6" t="s">
        <v>665</v>
      </c>
      <c r="E52" s="6">
        <v>743</v>
      </c>
      <c r="F52" s="8">
        <v>43039</v>
      </c>
      <c r="G52" s="9">
        <v>198.49</v>
      </c>
      <c r="H52" s="9">
        <f t="shared" si="4"/>
        <v>41.682900000000004</v>
      </c>
      <c r="I52" s="9">
        <f t="shared" si="3"/>
        <v>240.17290000000003</v>
      </c>
      <c r="J52" s="9"/>
      <c r="K52" s="6"/>
    </row>
    <row r="53" spans="2:11" s="4" customFormat="1" x14ac:dyDescent="0.2">
      <c r="B53" s="2">
        <v>52</v>
      </c>
      <c r="C53" s="6" t="s">
        <v>20</v>
      </c>
      <c r="D53" s="6" t="s">
        <v>21</v>
      </c>
      <c r="E53" s="6" t="s">
        <v>670</v>
      </c>
      <c r="F53" s="8">
        <v>43039</v>
      </c>
      <c r="G53" s="9">
        <v>421.08</v>
      </c>
      <c r="H53" s="9">
        <f t="shared" si="4"/>
        <v>88.4268</v>
      </c>
      <c r="I53" s="9">
        <f t="shared" si="3"/>
        <v>509.5068</v>
      </c>
      <c r="J53" s="9"/>
      <c r="K53" s="6"/>
    </row>
    <row r="54" spans="2:11" x14ac:dyDescent="0.2">
      <c r="B54" s="2">
        <v>53</v>
      </c>
      <c r="C54" s="6" t="s">
        <v>16</v>
      </c>
      <c r="D54" s="6" t="s">
        <v>17</v>
      </c>
      <c r="E54" s="6">
        <v>707</v>
      </c>
      <c r="F54" s="8">
        <v>43039</v>
      </c>
      <c r="G54" s="9">
        <v>57.85</v>
      </c>
      <c r="H54" s="9">
        <f t="shared" si="4"/>
        <v>12.1485</v>
      </c>
      <c r="I54" s="9">
        <f t="shared" si="3"/>
        <v>69.998500000000007</v>
      </c>
      <c r="J54" s="9"/>
      <c r="K54" s="6"/>
    </row>
    <row r="55" spans="2:11" x14ac:dyDescent="0.2">
      <c r="B55" s="2">
        <v>54</v>
      </c>
      <c r="C55" s="6" t="s">
        <v>322</v>
      </c>
      <c r="D55" s="6" t="s">
        <v>323</v>
      </c>
      <c r="E55" s="6">
        <v>141</v>
      </c>
      <c r="F55" s="8">
        <v>43039</v>
      </c>
      <c r="G55" s="9">
        <v>303</v>
      </c>
      <c r="H55" s="9">
        <f t="shared" si="4"/>
        <v>63.629999999999995</v>
      </c>
      <c r="I55" s="9">
        <f t="shared" si="3"/>
        <v>366.63</v>
      </c>
      <c r="J55" s="9"/>
      <c r="K55" s="6"/>
    </row>
    <row r="56" spans="2:11" x14ac:dyDescent="0.2">
      <c r="B56" s="2">
        <v>55</v>
      </c>
      <c r="C56" s="6" t="s">
        <v>114</v>
      </c>
      <c r="D56" s="6" t="s">
        <v>115</v>
      </c>
      <c r="E56" s="6" t="s">
        <v>683</v>
      </c>
      <c r="F56" s="8">
        <v>43039</v>
      </c>
      <c r="G56" s="9">
        <v>45</v>
      </c>
      <c r="H56" s="9">
        <f t="shared" si="4"/>
        <v>9.4499999999999993</v>
      </c>
      <c r="I56" s="9">
        <f t="shared" si="3"/>
        <v>54.45</v>
      </c>
      <c r="J56" s="9"/>
      <c r="K56" s="6"/>
    </row>
    <row r="57" spans="2:11" x14ac:dyDescent="0.2">
      <c r="B57" s="2">
        <v>56</v>
      </c>
      <c r="C57" s="6" t="s">
        <v>359</v>
      </c>
      <c r="D57" s="6" t="s">
        <v>360</v>
      </c>
      <c r="E57" s="6" t="s">
        <v>688</v>
      </c>
      <c r="F57" s="8">
        <v>43039</v>
      </c>
      <c r="G57" s="9">
        <v>158.33000000000001</v>
      </c>
      <c r="H57" s="9">
        <f t="shared" si="4"/>
        <v>33.249299999999998</v>
      </c>
      <c r="I57" s="9">
        <f t="shared" si="3"/>
        <v>191.57930000000002</v>
      </c>
      <c r="J57" s="9"/>
      <c r="K57" s="6"/>
    </row>
    <row r="58" spans="2:11" x14ac:dyDescent="0.2">
      <c r="B58" s="2">
        <v>57</v>
      </c>
      <c r="C58" s="6" t="s">
        <v>18</v>
      </c>
      <c r="D58" s="6" t="s">
        <v>19</v>
      </c>
      <c r="E58" s="6" t="s">
        <v>692</v>
      </c>
      <c r="F58" s="8">
        <v>43039</v>
      </c>
      <c r="G58" s="9">
        <v>192.65</v>
      </c>
      <c r="H58" s="9">
        <f t="shared" si="4"/>
        <v>40.456499999999998</v>
      </c>
      <c r="I58" s="9">
        <f t="shared" si="3"/>
        <v>233.10650000000001</v>
      </c>
      <c r="J58" s="9"/>
      <c r="K58" s="6"/>
    </row>
    <row r="59" spans="2:11" x14ac:dyDescent="0.2">
      <c r="B59" s="2">
        <v>58</v>
      </c>
      <c r="C59" s="6" t="s">
        <v>93</v>
      </c>
      <c r="D59" s="6" t="s">
        <v>94</v>
      </c>
      <c r="E59" s="6" t="s">
        <v>736</v>
      </c>
      <c r="F59" s="8">
        <v>43039</v>
      </c>
      <c r="G59" s="9">
        <v>710</v>
      </c>
      <c r="H59" s="9">
        <f>G59*0.1</f>
        <v>71</v>
      </c>
      <c r="I59" s="9">
        <f t="shared" si="3"/>
        <v>781</v>
      </c>
      <c r="J59" s="9"/>
      <c r="K59" s="6"/>
    </row>
    <row r="60" spans="2:11" x14ac:dyDescent="0.2">
      <c r="B60" s="2">
        <v>59</v>
      </c>
      <c r="C60" s="6" t="s">
        <v>120</v>
      </c>
      <c r="D60" s="6" t="s">
        <v>121</v>
      </c>
      <c r="E60" s="6">
        <v>2159</v>
      </c>
      <c r="F60" s="8">
        <v>43040</v>
      </c>
      <c r="G60" s="9">
        <v>155</v>
      </c>
      <c r="H60" s="9">
        <f t="shared" ref="H60:H71" si="5">G60*0.21</f>
        <v>32.549999999999997</v>
      </c>
      <c r="I60" s="9">
        <f t="shared" si="3"/>
        <v>187.55</v>
      </c>
      <c r="J60" s="9"/>
      <c r="K60" s="6"/>
    </row>
    <row r="61" spans="2:11" x14ac:dyDescent="0.2">
      <c r="B61" s="2">
        <v>60</v>
      </c>
      <c r="C61" s="6" t="s">
        <v>374</v>
      </c>
      <c r="D61" s="6" t="s">
        <v>375</v>
      </c>
      <c r="E61" s="6">
        <v>2017015010</v>
      </c>
      <c r="F61" s="8">
        <v>43041</v>
      </c>
      <c r="G61" s="9">
        <v>51.48</v>
      </c>
      <c r="H61" s="9">
        <f t="shared" si="5"/>
        <v>10.810799999999999</v>
      </c>
      <c r="I61" s="9">
        <f t="shared" si="3"/>
        <v>62.290799999999997</v>
      </c>
      <c r="J61" s="9"/>
      <c r="K61" s="6"/>
    </row>
    <row r="62" spans="2:11" x14ac:dyDescent="0.2">
      <c r="B62" s="2">
        <v>61</v>
      </c>
      <c r="C62" s="6" t="s">
        <v>104</v>
      </c>
      <c r="D62" s="6" t="s">
        <v>103</v>
      </c>
      <c r="E62" s="6">
        <v>4195</v>
      </c>
      <c r="F62" s="8">
        <v>43041</v>
      </c>
      <c r="G62" s="9">
        <v>24.79</v>
      </c>
      <c r="H62" s="9">
        <f t="shared" si="5"/>
        <v>5.2058999999999997</v>
      </c>
      <c r="I62" s="9">
        <f t="shared" si="3"/>
        <v>29.995899999999999</v>
      </c>
      <c r="J62" s="9"/>
      <c r="K62" s="6"/>
    </row>
    <row r="63" spans="2:11" x14ac:dyDescent="0.2">
      <c r="B63" s="2">
        <v>62</v>
      </c>
      <c r="C63" s="6" t="s">
        <v>38</v>
      </c>
      <c r="D63" s="6" t="s">
        <v>39</v>
      </c>
      <c r="E63" s="6">
        <v>704</v>
      </c>
      <c r="F63" s="8">
        <v>43041</v>
      </c>
      <c r="G63" s="9">
        <v>15</v>
      </c>
      <c r="H63" s="9">
        <f t="shared" si="5"/>
        <v>3.15</v>
      </c>
      <c r="I63" s="9">
        <f t="shared" si="3"/>
        <v>18.149999999999999</v>
      </c>
      <c r="J63" s="9"/>
      <c r="K63" s="6"/>
    </row>
    <row r="64" spans="2:11" x14ac:dyDescent="0.2">
      <c r="B64" s="2">
        <v>63</v>
      </c>
      <c r="C64" s="6" t="s">
        <v>602</v>
      </c>
      <c r="D64" s="6" t="s">
        <v>604</v>
      </c>
      <c r="E64" s="6" t="s">
        <v>667</v>
      </c>
      <c r="F64" s="8">
        <v>43041</v>
      </c>
      <c r="G64" s="9">
        <v>2441.3200000000002</v>
      </c>
      <c r="H64" s="9">
        <f t="shared" si="5"/>
        <v>512.67719999999997</v>
      </c>
      <c r="I64" s="9">
        <f t="shared" si="3"/>
        <v>2953.9972000000002</v>
      </c>
      <c r="J64" s="9"/>
      <c r="K64" s="6"/>
    </row>
    <row r="65" spans="2:11" x14ac:dyDescent="0.2">
      <c r="B65" s="2">
        <v>64</v>
      </c>
      <c r="C65" s="6" t="s">
        <v>155</v>
      </c>
      <c r="D65" s="6" t="s">
        <v>156</v>
      </c>
      <c r="E65" s="6" t="s">
        <v>674</v>
      </c>
      <c r="F65" s="8">
        <v>43042</v>
      </c>
      <c r="G65" s="9">
        <v>194.02</v>
      </c>
      <c r="H65" s="9">
        <f t="shared" si="5"/>
        <v>40.744199999999999</v>
      </c>
      <c r="I65" s="9">
        <f t="shared" si="3"/>
        <v>234.76420000000002</v>
      </c>
      <c r="J65" s="9"/>
      <c r="K65" s="6"/>
    </row>
    <row r="66" spans="2:11" x14ac:dyDescent="0.2">
      <c r="B66" s="2">
        <v>65</v>
      </c>
      <c r="C66" s="6" t="s">
        <v>24</v>
      </c>
      <c r="D66" s="6" t="s">
        <v>25</v>
      </c>
      <c r="E66" s="6" t="s">
        <v>682</v>
      </c>
      <c r="F66" s="8">
        <v>43044</v>
      </c>
      <c r="G66" s="9">
        <v>59.99</v>
      </c>
      <c r="H66" s="9">
        <f t="shared" si="5"/>
        <v>12.597899999999999</v>
      </c>
      <c r="I66" s="9">
        <f t="shared" ref="I66:I97" si="6">G66+H66</f>
        <v>72.587900000000005</v>
      </c>
      <c r="J66" s="9"/>
      <c r="K66" s="6"/>
    </row>
    <row r="67" spans="2:11" x14ac:dyDescent="0.2">
      <c r="B67" s="2">
        <v>66</v>
      </c>
      <c r="C67" s="6" t="s">
        <v>79</v>
      </c>
      <c r="D67" s="6" t="s">
        <v>80</v>
      </c>
      <c r="E67" s="6" t="s">
        <v>669</v>
      </c>
      <c r="F67" s="8">
        <v>43046</v>
      </c>
      <c r="G67" s="9">
        <v>25.96</v>
      </c>
      <c r="H67" s="9">
        <f t="shared" si="5"/>
        <v>5.4516</v>
      </c>
      <c r="I67" s="9">
        <f t="shared" si="6"/>
        <v>31.4116</v>
      </c>
      <c r="J67" s="9"/>
      <c r="K67" s="6"/>
    </row>
    <row r="68" spans="2:11" x14ac:dyDescent="0.2">
      <c r="B68" s="2">
        <v>67</v>
      </c>
      <c r="C68" s="6" t="s">
        <v>679</v>
      </c>
      <c r="D68" s="6" t="s">
        <v>680</v>
      </c>
      <c r="E68" s="6">
        <v>2017063</v>
      </c>
      <c r="F68" s="8">
        <v>43046</v>
      </c>
      <c r="G68" s="9">
        <v>1510</v>
      </c>
      <c r="H68" s="9">
        <f t="shared" si="5"/>
        <v>317.09999999999997</v>
      </c>
      <c r="I68" s="9">
        <f t="shared" si="6"/>
        <v>1827.1</v>
      </c>
      <c r="J68" s="9"/>
      <c r="K68" s="6"/>
    </row>
    <row r="69" spans="2:11" x14ac:dyDescent="0.2">
      <c r="B69" s="2">
        <v>68</v>
      </c>
      <c r="C69" s="6" t="s">
        <v>620</v>
      </c>
      <c r="D69" s="6" t="s">
        <v>621</v>
      </c>
      <c r="E69" s="6">
        <v>148</v>
      </c>
      <c r="F69" s="8">
        <v>43046</v>
      </c>
      <c r="G69" s="9">
        <v>4272</v>
      </c>
      <c r="H69" s="9">
        <f t="shared" si="5"/>
        <v>897.12</v>
      </c>
      <c r="I69" s="9">
        <f t="shared" si="6"/>
        <v>5169.12</v>
      </c>
      <c r="J69" s="9"/>
      <c r="K69" s="6"/>
    </row>
    <row r="70" spans="2:11" x14ac:dyDescent="0.2">
      <c r="B70" s="2">
        <v>69</v>
      </c>
      <c r="C70" s="6" t="s">
        <v>53</v>
      </c>
      <c r="D70" s="6" t="s">
        <v>54</v>
      </c>
      <c r="E70" s="6" t="s">
        <v>662</v>
      </c>
      <c r="F70" s="8">
        <v>43047</v>
      </c>
      <c r="G70" s="9">
        <v>455.68</v>
      </c>
      <c r="H70" s="9">
        <f t="shared" si="5"/>
        <v>95.692799999999991</v>
      </c>
      <c r="I70" s="9">
        <f t="shared" si="6"/>
        <v>551.37279999999998</v>
      </c>
      <c r="J70" s="9"/>
      <c r="K70" s="6"/>
    </row>
    <row r="71" spans="2:11" x14ac:dyDescent="0.2">
      <c r="B71" s="2">
        <v>70</v>
      </c>
      <c r="C71" s="6" t="s">
        <v>637</v>
      </c>
      <c r="D71" s="6" t="s">
        <v>638</v>
      </c>
      <c r="E71" s="6">
        <v>8</v>
      </c>
      <c r="F71" s="8">
        <v>43047</v>
      </c>
      <c r="G71" s="9">
        <v>6718.56</v>
      </c>
      <c r="H71" s="9">
        <f t="shared" si="5"/>
        <v>1410.8976</v>
      </c>
      <c r="I71" s="9">
        <f t="shared" si="6"/>
        <v>8129.4576000000006</v>
      </c>
      <c r="J71" s="9"/>
      <c r="K71" s="6"/>
    </row>
    <row r="72" spans="2:11" x14ac:dyDescent="0.2">
      <c r="B72" s="2">
        <v>71</v>
      </c>
      <c r="C72" s="6" t="s">
        <v>40</v>
      </c>
      <c r="D72" s="6" t="s">
        <v>41</v>
      </c>
      <c r="E72" s="6" t="s">
        <v>675</v>
      </c>
      <c r="F72" s="8">
        <v>43047</v>
      </c>
      <c r="G72" s="9">
        <v>-3395.16</v>
      </c>
      <c r="H72" s="9"/>
      <c r="I72" s="9">
        <f t="shared" si="6"/>
        <v>-3395.16</v>
      </c>
      <c r="J72" s="9"/>
      <c r="K72" s="6"/>
    </row>
    <row r="73" spans="2:11" x14ac:dyDescent="0.2">
      <c r="B73" s="2">
        <v>72</v>
      </c>
      <c r="C73" s="6" t="s">
        <v>660</v>
      </c>
      <c r="D73" s="6" t="s">
        <v>661</v>
      </c>
      <c r="E73" s="6">
        <v>1</v>
      </c>
      <c r="F73" s="8">
        <v>43048</v>
      </c>
      <c r="G73" s="9">
        <v>1475</v>
      </c>
      <c r="H73" s="9"/>
      <c r="I73" s="9">
        <f t="shared" si="6"/>
        <v>1475</v>
      </c>
      <c r="J73" s="9">
        <v>221.25</v>
      </c>
      <c r="K73" s="6"/>
    </row>
    <row r="74" spans="2:11" x14ac:dyDescent="0.2">
      <c r="B74" s="2">
        <v>73</v>
      </c>
      <c r="C74" s="6" t="s">
        <v>223</v>
      </c>
      <c r="D74" s="6" t="s">
        <v>224</v>
      </c>
      <c r="E74" s="6" t="s">
        <v>681</v>
      </c>
      <c r="F74" s="8">
        <v>43048</v>
      </c>
      <c r="G74" s="9">
        <v>198.1</v>
      </c>
      <c r="H74" s="9">
        <f t="shared" ref="H74:H83" si="7">G74*0.21</f>
        <v>41.600999999999999</v>
      </c>
      <c r="I74" s="9">
        <f t="shared" si="6"/>
        <v>239.70099999999999</v>
      </c>
      <c r="J74" s="9"/>
      <c r="K74" s="6"/>
    </row>
    <row r="75" spans="2:11" x14ac:dyDescent="0.2">
      <c r="B75" s="2">
        <v>74</v>
      </c>
      <c r="C75" s="6" t="s">
        <v>676</v>
      </c>
      <c r="D75" s="6" t="s">
        <v>677</v>
      </c>
      <c r="E75" s="6" t="s">
        <v>678</v>
      </c>
      <c r="F75" s="8">
        <v>43049</v>
      </c>
      <c r="G75" s="9">
        <v>400</v>
      </c>
      <c r="H75" s="9">
        <f t="shared" si="7"/>
        <v>84</v>
      </c>
      <c r="I75" s="9">
        <f t="shared" si="6"/>
        <v>484</v>
      </c>
      <c r="J75" s="9"/>
      <c r="K75" s="6"/>
    </row>
    <row r="76" spans="2:11" x14ac:dyDescent="0.2">
      <c r="B76" s="2">
        <v>75</v>
      </c>
      <c r="C76" s="6" t="s">
        <v>685</v>
      </c>
      <c r="D76" s="6" t="s">
        <v>686</v>
      </c>
      <c r="E76" s="6" t="s">
        <v>687</v>
      </c>
      <c r="F76" s="8">
        <v>43049</v>
      </c>
      <c r="G76" s="9">
        <v>266.02</v>
      </c>
      <c r="H76" s="9">
        <f t="shared" si="7"/>
        <v>55.864199999999997</v>
      </c>
      <c r="I76" s="9">
        <f t="shared" si="6"/>
        <v>321.88419999999996</v>
      </c>
      <c r="J76" s="9"/>
      <c r="K76" s="6"/>
    </row>
    <row r="77" spans="2:11" x14ac:dyDescent="0.2">
      <c r="B77" s="2">
        <v>76</v>
      </c>
      <c r="C77" s="6" t="s">
        <v>637</v>
      </c>
      <c r="D77" s="6" t="s">
        <v>638</v>
      </c>
      <c r="E77" s="6">
        <v>10</v>
      </c>
      <c r="F77" s="8">
        <v>43049</v>
      </c>
      <c r="G77" s="9">
        <v>1570.25</v>
      </c>
      <c r="H77" s="9">
        <f t="shared" si="7"/>
        <v>329.7525</v>
      </c>
      <c r="I77" s="9">
        <f t="shared" si="6"/>
        <v>1900.0025000000001</v>
      </c>
      <c r="J77" s="9"/>
      <c r="K77" s="6"/>
    </row>
    <row r="78" spans="2:11" x14ac:dyDescent="0.2">
      <c r="B78" s="2">
        <v>77</v>
      </c>
      <c r="C78" s="6" t="s">
        <v>161</v>
      </c>
      <c r="D78" s="6" t="s">
        <v>162</v>
      </c>
      <c r="E78" s="6">
        <v>94637122</v>
      </c>
      <c r="F78" s="8">
        <v>43049</v>
      </c>
      <c r="G78" s="9">
        <v>0</v>
      </c>
      <c r="H78" s="9">
        <f t="shared" si="7"/>
        <v>0</v>
      </c>
      <c r="I78" s="9">
        <f t="shared" si="6"/>
        <v>0</v>
      </c>
      <c r="J78" s="9"/>
      <c r="K78" s="6"/>
    </row>
    <row r="79" spans="2:11" x14ac:dyDescent="0.2">
      <c r="B79" s="2">
        <v>78</v>
      </c>
      <c r="C79" s="6" t="s">
        <v>161</v>
      </c>
      <c r="D79" s="6" t="s">
        <v>162</v>
      </c>
      <c r="E79" s="6">
        <v>94637123</v>
      </c>
      <c r="F79" s="8">
        <v>43049</v>
      </c>
      <c r="G79" s="9">
        <v>0</v>
      </c>
      <c r="H79" s="9">
        <f t="shared" si="7"/>
        <v>0</v>
      </c>
      <c r="I79" s="9">
        <f t="shared" si="6"/>
        <v>0</v>
      </c>
      <c r="J79" s="9"/>
      <c r="K79" s="6"/>
    </row>
    <row r="80" spans="2:11" x14ac:dyDescent="0.2">
      <c r="B80" s="2">
        <v>79</v>
      </c>
      <c r="C80" s="6" t="s">
        <v>161</v>
      </c>
      <c r="D80" s="6" t="s">
        <v>162</v>
      </c>
      <c r="E80" s="6">
        <v>94637121</v>
      </c>
      <c r="F80" s="8">
        <v>43049</v>
      </c>
      <c r="G80" s="9">
        <v>246.15</v>
      </c>
      <c r="H80" s="9">
        <f t="shared" si="7"/>
        <v>51.691499999999998</v>
      </c>
      <c r="I80" s="9">
        <f t="shared" si="6"/>
        <v>297.8415</v>
      </c>
      <c r="J80" s="9"/>
      <c r="K80" s="6"/>
    </row>
    <row r="81" spans="2:11" x14ac:dyDescent="0.2">
      <c r="B81" s="2">
        <v>80</v>
      </c>
      <c r="C81" s="6" t="s">
        <v>24</v>
      </c>
      <c r="D81" s="6" t="s">
        <v>25</v>
      </c>
      <c r="E81" s="6" t="s">
        <v>757</v>
      </c>
      <c r="F81" s="8">
        <v>43049</v>
      </c>
      <c r="G81" s="9">
        <v>1089</v>
      </c>
      <c r="H81" s="9">
        <f t="shared" si="7"/>
        <v>228.69</v>
      </c>
      <c r="I81" s="9">
        <f t="shared" si="6"/>
        <v>1317.69</v>
      </c>
      <c r="J81" s="9"/>
      <c r="K81" s="6"/>
    </row>
    <row r="82" spans="2:11" x14ac:dyDescent="0.2">
      <c r="B82" s="2">
        <v>81</v>
      </c>
      <c r="C82" s="6" t="s">
        <v>374</v>
      </c>
      <c r="D82" s="6" t="s">
        <v>375</v>
      </c>
      <c r="E82" s="6">
        <v>2017015583</v>
      </c>
      <c r="F82" s="8">
        <v>43053</v>
      </c>
      <c r="G82" s="9">
        <v>52.8</v>
      </c>
      <c r="H82" s="9">
        <f t="shared" si="7"/>
        <v>11.087999999999999</v>
      </c>
      <c r="I82" s="9">
        <f t="shared" si="6"/>
        <v>63.887999999999998</v>
      </c>
      <c r="J82" s="9"/>
      <c r="K82" s="6"/>
    </row>
    <row r="83" spans="2:11" x14ac:dyDescent="0.2">
      <c r="B83" s="2">
        <v>82</v>
      </c>
      <c r="C83" s="6" t="s">
        <v>111</v>
      </c>
      <c r="D83" s="6" t="s">
        <v>112</v>
      </c>
      <c r="E83" s="6" t="s">
        <v>684</v>
      </c>
      <c r="F83" s="8">
        <v>43053</v>
      </c>
      <c r="G83" s="9">
        <v>80</v>
      </c>
      <c r="H83" s="9">
        <f t="shared" si="7"/>
        <v>16.8</v>
      </c>
      <c r="I83" s="9">
        <f t="shared" si="6"/>
        <v>96.8</v>
      </c>
      <c r="J83" s="9"/>
      <c r="K83" s="6"/>
    </row>
    <row r="84" spans="2:11" x14ac:dyDescent="0.2">
      <c r="B84" s="2">
        <v>83</v>
      </c>
      <c r="C84" s="6" t="s">
        <v>79</v>
      </c>
      <c r="D84" s="6" t="s">
        <v>80</v>
      </c>
      <c r="E84" s="6" t="s">
        <v>689</v>
      </c>
      <c r="F84" s="8">
        <v>43054</v>
      </c>
      <c r="G84" s="9">
        <v>3.87</v>
      </c>
      <c r="H84" s="9">
        <v>0.15</v>
      </c>
      <c r="I84" s="9">
        <f t="shared" si="6"/>
        <v>4.0200000000000005</v>
      </c>
      <c r="J84" s="9"/>
      <c r="K84" s="6"/>
    </row>
    <row r="85" spans="2:11" x14ac:dyDescent="0.2">
      <c r="B85" s="2">
        <v>84</v>
      </c>
      <c r="C85" s="6" t="s">
        <v>645</v>
      </c>
      <c r="D85" s="6" t="s">
        <v>646</v>
      </c>
      <c r="E85" s="6" t="s">
        <v>690</v>
      </c>
      <c r="F85" s="8">
        <v>43054</v>
      </c>
      <c r="G85" s="9">
        <v>399</v>
      </c>
      <c r="H85" s="9"/>
      <c r="I85" s="9">
        <f t="shared" si="6"/>
        <v>399</v>
      </c>
      <c r="J85" s="9"/>
      <c r="K85" s="6"/>
    </row>
    <row r="86" spans="2:11" x14ac:dyDescent="0.2">
      <c r="B86" s="2">
        <v>85</v>
      </c>
      <c r="C86" s="6" t="s">
        <v>20</v>
      </c>
      <c r="D86" s="6" t="s">
        <v>21</v>
      </c>
      <c r="E86" s="6" t="s">
        <v>697</v>
      </c>
      <c r="F86" s="8">
        <v>43054</v>
      </c>
      <c r="G86" s="9">
        <v>471.51</v>
      </c>
      <c r="H86" s="9">
        <f t="shared" ref="H86:H91" si="8">G86*0.21</f>
        <v>99.017099999999999</v>
      </c>
      <c r="I86" s="9">
        <f t="shared" si="6"/>
        <v>570.52710000000002</v>
      </c>
      <c r="J86" s="9"/>
      <c r="K86" s="6"/>
    </row>
    <row r="87" spans="2:11" x14ac:dyDescent="0.2">
      <c r="B87" s="2">
        <v>86</v>
      </c>
      <c r="C87" s="6" t="s">
        <v>259</v>
      </c>
      <c r="D87" s="6" t="s">
        <v>260</v>
      </c>
      <c r="E87" s="6">
        <v>562</v>
      </c>
      <c r="F87" s="8">
        <v>43054</v>
      </c>
      <c r="G87" s="9">
        <v>2188.9</v>
      </c>
      <c r="H87" s="9">
        <f t="shared" si="8"/>
        <v>459.66899999999998</v>
      </c>
      <c r="I87" s="9">
        <f t="shared" si="6"/>
        <v>2648.569</v>
      </c>
      <c r="J87" s="9"/>
      <c r="K87" s="6"/>
    </row>
    <row r="88" spans="2:11" x14ac:dyDescent="0.2">
      <c r="B88" s="2">
        <v>87</v>
      </c>
      <c r="C88" s="6" t="s">
        <v>148</v>
      </c>
      <c r="D88" s="6" t="s">
        <v>149</v>
      </c>
      <c r="E88" s="6" t="s">
        <v>691</v>
      </c>
      <c r="F88" s="8">
        <v>43055</v>
      </c>
      <c r="G88" s="9">
        <v>735</v>
      </c>
      <c r="H88" s="9">
        <f t="shared" si="8"/>
        <v>154.35</v>
      </c>
      <c r="I88" s="9">
        <f t="shared" si="6"/>
        <v>889.35</v>
      </c>
      <c r="J88" s="9"/>
      <c r="K88" s="6"/>
    </row>
    <row r="89" spans="2:11" x14ac:dyDescent="0.2">
      <c r="B89" s="2">
        <v>88</v>
      </c>
      <c r="C89" s="6" t="s">
        <v>694</v>
      </c>
      <c r="D89" s="6" t="s">
        <v>695</v>
      </c>
      <c r="E89" s="6">
        <v>106</v>
      </c>
      <c r="F89" s="8">
        <v>43055</v>
      </c>
      <c r="G89" s="9">
        <v>3992</v>
      </c>
      <c r="H89" s="9">
        <f t="shared" si="8"/>
        <v>838.31999999999994</v>
      </c>
      <c r="I89" s="9">
        <f t="shared" si="6"/>
        <v>4830.32</v>
      </c>
      <c r="J89" s="9"/>
      <c r="K89" s="6"/>
    </row>
    <row r="90" spans="2:11" x14ac:dyDescent="0.2">
      <c r="B90" s="2">
        <v>89</v>
      </c>
      <c r="C90" s="6" t="s">
        <v>381</v>
      </c>
      <c r="D90" s="6" t="s">
        <v>619</v>
      </c>
      <c r="E90" s="6" t="s">
        <v>693</v>
      </c>
      <c r="F90" s="8">
        <v>43056</v>
      </c>
      <c r="G90" s="9">
        <v>49.36</v>
      </c>
      <c r="H90" s="9">
        <f t="shared" si="8"/>
        <v>10.365599999999999</v>
      </c>
      <c r="I90" s="9">
        <f t="shared" si="6"/>
        <v>59.7256</v>
      </c>
      <c r="J90" s="9"/>
      <c r="K90" s="6"/>
    </row>
    <row r="91" spans="2:11" x14ac:dyDescent="0.2">
      <c r="B91" s="2">
        <v>90</v>
      </c>
      <c r="C91" s="6" t="s">
        <v>359</v>
      </c>
      <c r="D91" s="6" t="s">
        <v>360</v>
      </c>
      <c r="E91" s="6" t="s">
        <v>698</v>
      </c>
      <c r="F91" s="8">
        <v>43056</v>
      </c>
      <c r="G91" s="9">
        <v>90</v>
      </c>
      <c r="H91" s="9">
        <f t="shared" si="8"/>
        <v>18.899999999999999</v>
      </c>
      <c r="I91" s="9">
        <f t="shared" si="6"/>
        <v>108.9</v>
      </c>
      <c r="J91" s="9"/>
      <c r="K91" s="6"/>
    </row>
    <row r="92" spans="2:11" x14ac:dyDescent="0.2">
      <c r="B92" s="2">
        <v>91</v>
      </c>
      <c r="C92" s="6">
        <v>157110927</v>
      </c>
      <c r="D92" s="6" t="s">
        <v>705</v>
      </c>
      <c r="E92" s="6">
        <v>600456427</v>
      </c>
      <c r="F92" s="8">
        <v>43056</v>
      </c>
      <c r="G92" s="9">
        <v>2675.52</v>
      </c>
      <c r="H92" s="9">
        <v>0</v>
      </c>
      <c r="I92" s="9">
        <f t="shared" si="6"/>
        <v>2675.52</v>
      </c>
      <c r="J92" s="9"/>
      <c r="K92" s="6"/>
    </row>
    <row r="93" spans="2:11" x14ac:dyDescent="0.2">
      <c r="B93" s="2">
        <v>92</v>
      </c>
      <c r="C93" s="6" t="s">
        <v>111</v>
      </c>
      <c r="D93" s="6" t="s">
        <v>112</v>
      </c>
      <c r="E93" s="6" t="s">
        <v>696</v>
      </c>
      <c r="F93" s="8">
        <v>43059</v>
      </c>
      <c r="G93" s="9">
        <v>80</v>
      </c>
      <c r="H93" s="9">
        <f>G93*0.21</f>
        <v>16.8</v>
      </c>
      <c r="I93" s="9">
        <f t="shared" si="6"/>
        <v>96.8</v>
      </c>
      <c r="J93" s="9"/>
      <c r="K93" s="6"/>
    </row>
    <row r="94" spans="2:11" x14ac:dyDescent="0.2">
      <c r="B94" s="2">
        <v>93</v>
      </c>
      <c r="C94" s="6" t="s">
        <v>98</v>
      </c>
      <c r="D94" s="6" t="s">
        <v>99</v>
      </c>
      <c r="E94" s="6">
        <v>143</v>
      </c>
      <c r="F94" s="8">
        <v>43060</v>
      </c>
      <c r="G94" s="9">
        <v>47.85</v>
      </c>
      <c r="H94" s="9">
        <v>4.53</v>
      </c>
      <c r="I94" s="9">
        <f t="shared" si="6"/>
        <v>52.38</v>
      </c>
      <c r="J94" s="9"/>
      <c r="K94" s="6"/>
    </row>
    <row r="95" spans="2:11" x14ac:dyDescent="0.2">
      <c r="B95" s="2">
        <v>94</v>
      </c>
      <c r="C95" s="6" t="s">
        <v>65</v>
      </c>
      <c r="D95" s="6" t="s">
        <v>66</v>
      </c>
      <c r="E95" s="6">
        <v>1117363537</v>
      </c>
      <c r="F95" s="8">
        <v>43060</v>
      </c>
      <c r="G95" s="9">
        <v>950.48</v>
      </c>
      <c r="H95" s="9">
        <f>G95*0.21</f>
        <v>199.60079999999999</v>
      </c>
      <c r="I95" s="9">
        <f t="shared" si="6"/>
        <v>1150.0808</v>
      </c>
      <c r="J95" s="9"/>
      <c r="K95" s="6"/>
    </row>
    <row r="96" spans="2:11" x14ac:dyDescent="0.2">
      <c r="B96" s="2">
        <v>95</v>
      </c>
      <c r="C96" s="6" t="s">
        <v>12</v>
      </c>
      <c r="D96" s="6" t="s">
        <v>13</v>
      </c>
      <c r="E96" s="6" t="s">
        <v>735</v>
      </c>
      <c r="F96" s="8">
        <v>43060</v>
      </c>
      <c r="G96" s="9">
        <v>110</v>
      </c>
      <c r="H96" s="9">
        <f>G96*0.21</f>
        <v>23.099999999999998</v>
      </c>
      <c r="I96" s="9">
        <f t="shared" si="6"/>
        <v>133.1</v>
      </c>
      <c r="J96" s="9"/>
      <c r="K96" s="6"/>
    </row>
    <row r="97" spans="2:11" x14ac:dyDescent="0.2">
      <c r="B97" s="2">
        <v>96</v>
      </c>
      <c r="C97" s="6" t="s">
        <v>208</v>
      </c>
      <c r="D97" s="6" t="s">
        <v>209</v>
      </c>
      <c r="E97" s="6" t="s">
        <v>699</v>
      </c>
      <c r="F97" s="8">
        <v>43062</v>
      </c>
      <c r="G97" s="9">
        <v>50.23</v>
      </c>
      <c r="H97" s="9">
        <f>G97*0.1</f>
        <v>5.0229999999999997</v>
      </c>
      <c r="I97" s="9">
        <f t="shared" si="6"/>
        <v>55.253</v>
      </c>
      <c r="J97" s="9"/>
      <c r="K97" s="6"/>
    </row>
    <row r="98" spans="2:11" x14ac:dyDescent="0.2">
      <c r="B98" s="2">
        <v>97</v>
      </c>
      <c r="C98" s="6" t="s">
        <v>208</v>
      </c>
      <c r="D98" s="6" t="s">
        <v>209</v>
      </c>
      <c r="E98" s="6" t="s">
        <v>700</v>
      </c>
      <c r="F98" s="8">
        <v>43062</v>
      </c>
      <c r="G98" s="9">
        <v>30.14</v>
      </c>
      <c r="H98" s="9">
        <f>G98*0.1</f>
        <v>3.0140000000000002</v>
      </c>
      <c r="I98" s="9">
        <f t="shared" ref="I98:I129" si="9">G98+H98</f>
        <v>33.154000000000003</v>
      </c>
      <c r="J98" s="9"/>
      <c r="K98" s="6"/>
    </row>
    <row r="99" spans="2:11" x14ac:dyDescent="0.2">
      <c r="B99" s="2">
        <v>98</v>
      </c>
      <c r="C99" s="6" t="s">
        <v>707</v>
      </c>
      <c r="D99" s="6" t="s">
        <v>709</v>
      </c>
      <c r="E99" s="6" t="s">
        <v>710</v>
      </c>
      <c r="F99" s="8">
        <v>43063</v>
      </c>
      <c r="G99" s="9">
        <v>3520.8</v>
      </c>
      <c r="H99" s="9">
        <f>G99*0.21</f>
        <v>739.36800000000005</v>
      </c>
      <c r="I99" s="9">
        <f t="shared" si="9"/>
        <v>4260.1680000000006</v>
      </c>
      <c r="J99" s="9"/>
      <c r="K99" s="6"/>
    </row>
    <row r="100" spans="2:11" x14ac:dyDescent="0.2">
      <c r="B100" s="2">
        <v>99</v>
      </c>
      <c r="C100" s="6" t="s">
        <v>34</v>
      </c>
      <c r="D100" s="6" t="s">
        <v>35</v>
      </c>
      <c r="E100" s="6" t="s">
        <v>746</v>
      </c>
      <c r="F100" s="8">
        <v>43064</v>
      </c>
      <c r="G100" s="9">
        <v>188</v>
      </c>
      <c r="H100" s="9">
        <f>G100*0.21</f>
        <v>39.479999999999997</v>
      </c>
      <c r="I100" s="9">
        <f t="shared" si="9"/>
        <v>227.48</v>
      </c>
      <c r="J100" s="9"/>
      <c r="K100" s="6"/>
    </row>
    <row r="101" spans="2:11" x14ac:dyDescent="0.2">
      <c r="B101" s="2">
        <v>100</v>
      </c>
      <c r="C101" s="6" t="s">
        <v>213</v>
      </c>
      <c r="D101" s="6" t="s">
        <v>214</v>
      </c>
      <c r="E101" s="6">
        <v>126125171</v>
      </c>
      <c r="F101" s="8">
        <v>43066</v>
      </c>
      <c r="G101" s="9">
        <v>209.09</v>
      </c>
      <c r="H101" s="9">
        <f>G101*0.1</f>
        <v>20.909000000000002</v>
      </c>
      <c r="I101" s="9">
        <f t="shared" si="9"/>
        <v>229.999</v>
      </c>
      <c r="J101" s="9"/>
      <c r="K101" s="6"/>
    </row>
    <row r="102" spans="2:11" x14ac:dyDescent="0.2">
      <c r="B102" s="2">
        <v>101</v>
      </c>
      <c r="C102" s="6" t="s">
        <v>592</v>
      </c>
      <c r="D102" s="6" t="s">
        <v>593</v>
      </c>
      <c r="E102" s="6" t="s">
        <v>711</v>
      </c>
      <c r="F102" s="8">
        <v>43066</v>
      </c>
      <c r="G102" s="9">
        <v>4387.92</v>
      </c>
      <c r="H102" s="9">
        <f>G102*0.21</f>
        <v>921.46320000000003</v>
      </c>
      <c r="I102" s="9">
        <f t="shared" si="9"/>
        <v>5309.3832000000002</v>
      </c>
      <c r="J102" s="9"/>
      <c r="K102" s="6"/>
    </row>
    <row r="103" spans="2:11" x14ac:dyDescent="0.2">
      <c r="B103" s="2">
        <v>102</v>
      </c>
      <c r="C103" s="6" t="s">
        <v>708</v>
      </c>
      <c r="D103" s="6" t="s">
        <v>706</v>
      </c>
      <c r="E103" s="6">
        <v>35</v>
      </c>
      <c r="F103" s="8">
        <v>43067</v>
      </c>
      <c r="G103" s="9">
        <v>161.16</v>
      </c>
      <c r="H103" s="9">
        <f>G103*0.21</f>
        <v>33.843599999999995</v>
      </c>
      <c r="I103" s="9">
        <f t="shared" si="9"/>
        <v>195.00360000000001</v>
      </c>
      <c r="J103" s="9"/>
      <c r="K103" s="6"/>
    </row>
    <row r="104" spans="2:11" x14ac:dyDescent="0.2">
      <c r="B104" s="2">
        <v>103</v>
      </c>
      <c r="C104" s="6" t="s">
        <v>28</v>
      </c>
      <c r="D104" s="6" t="s">
        <v>29</v>
      </c>
      <c r="E104" s="6">
        <v>147710</v>
      </c>
      <c r="F104" s="8">
        <v>43067</v>
      </c>
      <c r="G104" s="9">
        <v>24.4</v>
      </c>
      <c r="H104" s="9">
        <f>G104*0.21</f>
        <v>5.1239999999999997</v>
      </c>
      <c r="I104" s="9">
        <f t="shared" si="9"/>
        <v>29.523999999999997</v>
      </c>
      <c r="J104" s="9"/>
      <c r="K104" s="6"/>
    </row>
    <row r="105" spans="2:11" x14ac:dyDescent="0.2">
      <c r="B105" s="2">
        <v>104</v>
      </c>
      <c r="C105" s="6" t="s">
        <v>218</v>
      </c>
      <c r="D105" s="6" t="s">
        <v>219</v>
      </c>
      <c r="E105" s="6" t="s">
        <v>718</v>
      </c>
      <c r="F105" s="8">
        <v>43067</v>
      </c>
      <c r="G105" s="9">
        <v>11550</v>
      </c>
      <c r="H105" s="9">
        <f>G105*0.21</f>
        <v>2425.5</v>
      </c>
      <c r="I105" s="9">
        <f t="shared" si="9"/>
        <v>13975.5</v>
      </c>
      <c r="J105" s="9"/>
      <c r="K105" s="6"/>
    </row>
    <row r="106" spans="2:11" x14ac:dyDescent="0.2">
      <c r="B106" s="2">
        <v>105</v>
      </c>
      <c r="C106" s="6" t="s">
        <v>712</v>
      </c>
      <c r="D106" s="6" t="s">
        <v>713</v>
      </c>
      <c r="E106" s="6">
        <v>1701050784</v>
      </c>
      <c r="F106" s="8">
        <v>43068</v>
      </c>
      <c r="G106" s="9">
        <f>224.94+5.82</f>
        <v>230.76</v>
      </c>
      <c r="H106" s="9">
        <f>224.94*0.21</f>
        <v>47.237400000000001</v>
      </c>
      <c r="I106" s="9">
        <f t="shared" si="9"/>
        <v>277.99739999999997</v>
      </c>
      <c r="J106" s="9"/>
      <c r="K106" s="6"/>
    </row>
    <row r="107" spans="2:11" x14ac:dyDescent="0.2">
      <c r="B107" s="2">
        <v>106</v>
      </c>
      <c r="C107" s="6" t="s">
        <v>59</v>
      </c>
      <c r="D107" s="6" t="s">
        <v>261</v>
      </c>
      <c r="E107" s="6">
        <v>702100921</v>
      </c>
      <c r="F107" s="8">
        <v>43068</v>
      </c>
      <c r="G107" s="9">
        <v>209.23</v>
      </c>
      <c r="H107" s="9">
        <f t="shared" ref="H107:H112" si="10">G107*0.21</f>
        <v>43.938299999999998</v>
      </c>
      <c r="I107" s="9">
        <f t="shared" si="9"/>
        <v>253.16829999999999</v>
      </c>
      <c r="J107" s="9"/>
      <c r="K107" s="6"/>
    </row>
    <row r="108" spans="2:11" x14ac:dyDescent="0.2">
      <c r="B108" s="2">
        <v>107</v>
      </c>
      <c r="C108" s="6" t="s">
        <v>293</v>
      </c>
      <c r="D108" s="6" t="s">
        <v>294</v>
      </c>
      <c r="E108" s="6" t="s">
        <v>714</v>
      </c>
      <c r="F108" s="8">
        <v>43068</v>
      </c>
      <c r="G108" s="9">
        <v>91.53</v>
      </c>
      <c r="H108" s="9">
        <f t="shared" si="10"/>
        <v>19.221299999999999</v>
      </c>
      <c r="I108" s="9">
        <f t="shared" si="9"/>
        <v>110.7513</v>
      </c>
      <c r="J108" s="9"/>
      <c r="K108" s="6"/>
    </row>
    <row r="109" spans="2:11" x14ac:dyDescent="0.2">
      <c r="B109" s="2">
        <v>108</v>
      </c>
      <c r="C109" s="6" t="s">
        <v>114</v>
      </c>
      <c r="D109" s="6" t="s">
        <v>115</v>
      </c>
      <c r="E109" s="6" t="s">
        <v>723</v>
      </c>
      <c r="F109" s="8">
        <v>43068</v>
      </c>
      <c r="G109" s="9">
        <v>45</v>
      </c>
      <c r="H109" s="9">
        <f t="shared" si="10"/>
        <v>9.4499999999999993</v>
      </c>
      <c r="I109" s="9">
        <f t="shared" si="9"/>
        <v>54.45</v>
      </c>
      <c r="J109" s="9"/>
      <c r="K109" s="6"/>
    </row>
    <row r="110" spans="2:11" x14ac:dyDescent="0.2">
      <c r="B110" s="2">
        <v>109</v>
      </c>
      <c r="C110" s="6" t="s">
        <v>60</v>
      </c>
      <c r="D110" s="6" t="s">
        <v>61</v>
      </c>
      <c r="E110" s="6">
        <v>235230</v>
      </c>
      <c r="F110" s="8">
        <v>43069</v>
      </c>
      <c r="G110" s="9">
        <v>62.28</v>
      </c>
      <c r="H110" s="9">
        <f t="shared" si="10"/>
        <v>13.078799999999999</v>
      </c>
      <c r="I110" s="9">
        <f t="shared" si="9"/>
        <v>75.358800000000002</v>
      </c>
      <c r="J110" s="9"/>
      <c r="K110" s="6"/>
    </row>
    <row r="111" spans="2:11" x14ac:dyDescent="0.2">
      <c r="B111" s="2">
        <v>110</v>
      </c>
      <c r="C111" s="6" t="s">
        <v>276</v>
      </c>
      <c r="D111" s="6" t="s">
        <v>277</v>
      </c>
      <c r="E111" s="6" t="s">
        <v>716</v>
      </c>
      <c r="F111" s="8">
        <v>43069</v>
      </c>
      <c r="G111" s="9">
        <v>231.97</v>
      </c>
      <c r="H111" s="9">
        <f t="shared" si="10"/>
        <v>48.713699999999996</v>
      </c>
      <c r="I111" s="9">
        <f t="shared" si="9"/>
        <v>280.68369999999999</v>
      </c>
      <c r="J111" s="9"/>
      <c r="K111" s="6"/>
    </row>
    <row r="112" spans="2:11" x14ac:dyDescent="0.2">
      <c r="B112" s="2">
        <v>111</v>
      </c>
      <c r="C112" s="6" t="s">
        <v>624</v>
      </c>
      <c r="D112" s="6" t="s">
        <v>625</v>
      </c>
      <c r="E112" s="6" t="s">
        <v>717</v>
      </c>
      <c r="F112" s="8">
        <v>43069</v>
      </c>
      <c r="G112" s="9">
        <v>1000</v>
      </c>
      <c r="H112" s="9">
        <f t="shared" si="10"/>
        <v>210</v>
      </c>
      <c r="I112" s="9">
        <f t="shared" si="9"/>
        <v>1210</v>
      </c>
      <c r="J112" s="9"/>
      <c r="K112" s="6"/>
    </row>
    <row r="113" spans="2:11" x14ac:dyDescent="0.2">
      <c r="B113" s="2">
        <v>112</v>
      </c>
      <c r="C113" s="6" t="s">
        <v>719</v>
      </c>
      <c r="D113" s="6" t="s">
        <v>720</v>
      </c>
      <c r="E113" s="6" t="s">
        <v>721</v>
      </c>
      <c r="F113" s="8">
        <v>43069</v>
      </c>
      <c r="G113" s="9">
        <v>12000</v>
      </c>
      <c r="H113" s="9"/>
      <c r="I113" s="9">
        <f t="shared" si="9"/>
        <v>12000</v>
      </c>
      <c r="J113" s="9"/>
      <c r="K113" s="6"/>
    </row>
    <row r="114" spans="2:11" x14ac:dyDescent="0.2">
      <c r="B114" s="2">
        <v>113</v>
      </c>
      <c r="C114" s="6" t="s">
        <v>359</v>
      </c>
      <c r="D114" s="6" t="s">
        <v>360</v>
      </c>
      <c r="E114" s="6" t="s">
        <v>722</v>
      </c>
      <c r="F114" s="8">
        <v>43069</v>
      </c>
      <c r="G114" s="9">
        <v>158.33000000000001</v>
      </c>
      <c r="H114" s="9">
        <f>G114*0.21</f>
        <v>33.249299999999998</v>
      </c>
      <c r="I114" s="9">
        <f t="shared" si="9"/>
        <v>191.57930000000002</v>
      </c>
      <c r="J114" s="9"/>
      <c r="K114" s="6"/>
    </row>
    <row r="115" spans="2:11" x14ac:dyDescent="0.2">
      <c r="B115" s="2">
        <v>114</v>
      </c>
      <c r="C115" s="6" t="s">
        <v>76</v>
      </c>
      <c r="D115" s="6" t="s">
        <v>77</v>
      </c>
      <c r="E115" s="6" t="s">
        <v>724</v>
      </c>
      <c r="F115" s="8">
        <v>43069</v>
      </c>
      <c r="G115" s="9">
        <v>517.74</v>
      </c>
      <c r="H115" s="9">
        <f>G115*0.21</f>
        <v>108.72539999999999</v>
      </c>
      <c r="I115" s="9">
        <f t="shared" si="9"/>
        <v>626.46540000000005</v>
      </c>
      <c r="J115" s="9"/>
      <c r="K115" s="6"/>
    </row>
    <row r="116" spans="2:11" x14ac:dyDescent="0.2">
      <c r="B116" s="2">
        <v>115</v>
      </c>
      <c r="C116" s="6" t="s">
        <v>26</v>
      </c>
      <c r="D116" s="6" t="s">
        <v>304</v>
      </c>
      <c r="E116" s="7" t="s">
        <v>725</v>
      </c>
      <c r="F116" s="8">
        <v>43069</v>
      </c>
      <c r="G116" s="9">
        <v>569.53</v>
      </c>
      <c r="H116" s="9">
        <f>G116*0.21</f>
        <v>119.60129999999999</v>
      </c>
      <c r="I116" s="9">
        <f t="shared" si="9"/>
        <v>689.13130000000001</v>
      </c>
      <c r="J116" s="9"/>
      <c r="K116" s="6"/>
    </row>
    <row r="117" spans="2:11" x14ac:dyDescent="0.2">
      <c r="B117" s="2">
        <v>116</v>
      </c>
      <c r="C117" s="6" t="s">
        <v>729</v>
      </c>
      <c r="D117" s="6" t="s">
        <v>727</v>
      </c>
      <c r="E117" s="6" t="s">
        <v>728</v>
      </c>
      <c r="F117" s="8">
        <v>43069</v>
      </c>
      <c r="G117" s="9">
        <v>35.75</v>
      </c>
      <c r="H117" s="9">
        <v>3.97</v>
      </c>
      <c r="I117" s="9">
        <f t="shared" si="9"/>
        <v>39.72</v>
      </c>
      <c r="J117" s="9"/>
      <c r="K117" s="6"/>
    </row>
    <row r="118" spans="2:11" x14ac:dyDescent="0.2">
      <c r="B118" s="2">
        <v>117</v>
      </c>
      <c r="C118" s="6" t="s">
        <v>297</v>
      </c>
      <c r="D118" s="6" t="s">
        <v>298</v>
      </c>
      <c r="E118" s="6" t="s">
        <v>730</v>
      </c>
      <c r="F118" s="8">
        <v>43069</v>
      </c>
      <c r="G118" s="9">
        <v>375</v>
      </c>
      <c r="H118" s="9">
        <f>G118*0.21</f>
        <v>78.75</v>
      </c>
      <c r="I118" s="9">
        <f t="shared" si="9"/>
        <v>453.75</v>
      </c>
      <c r="J118" s="9"/>
      <c r="K118" s="6"/>
    </row>
    <row r="119" spans="2:11" x14ac:dyDescent="0.2">
      <c r="B119" s="2">
        <v>118</v>
      </c>
      <c r="C119" s="6" t="s">
        <v>18</v>
      </c>
      <c r="D119" s="6" t="s">
        <v>19</v>
      </c>
      <c r="E119" s="6" t="s">
        <v>742</v>
      </c>
      <c r="F119" s="8">
        <v>43069</v>
      </c>
      <c r="G119" s="9">
        <v>23.11</v>
      </c>
      <c r="H119" s="9">
        <f>G119*0.21</f>
        <v>4.8530999999999995</v>
      </c>
      <c r="I119" s="9">
        <f t="shared" si="9"/>
        <v>27.963099999999997</v>
      </c>
      <c r="J119" s="9"/>
      <c r="K119" s="6"/>
    </row>
    <row r="120" spans="2:11" x14ac:dyDescent="0.2">
      <c r="B120" s="2">
        <v>119</v>
      </c>
      <c r="C120" s="6" t="s">
        <v>743</v>
      </c>
      <c r="D120" s="6" t="s">
        <v>744</v>
      </c>
      <c r="E120" s="6" t="s">
        <v>745</v>
      </c>
      <c r="F120" s="8">
        <v>43069</v>
      </c>
      <c r="G120" s="9">
        <v>834.74</v>
      </c>
      <c r="H120" s="9">
        <f>G120*0.21</f>
        <v>175.2954</v>
      </c>
      <c r="I120" s="9">
        <f t="shared" si="9"/>
        <v>1010.0354</v>
      </c>
      <c r="J120" s="9"/>
      <c r="K120" s="6"/>
    </row>
    <row r="121" spans="2:11" x14ac:dyDescent="0.2">
      <c r="B121" s="2">
        <v>120</v>
      </c>
      <c r="C121" s="6" t="s">
        <v>345</v>
      </c>
      <c r="D121" s="6" t="s">
        <v>346</v>
      </c>
      <c r="E121" s="6" t="s">
        <v>758</v>
      </c>
      <c r="F121" s="8">
        <v>43069</v>
      </c>
      <c r="G121" s="9">
        <v>150</v>
      </c>
      <c r="H121" s="9"/>
      <c r="I121" s="9">
        <f t="shared" si="9"/>
        <v>150</v>
      </c>
      <c r="J121" s="9"/>
      <c r="K121" s="6"/>
    </row>
    <row r="122" spans="2:11" x14ac:dyDescent="0.2">
      <c r="B122" s="2">
        <v>121</v>
      </c>
      <c r="C122" s="6" t="s">
        <v>729</v>
      </c>
      <c r="D122" s="6" t="s">
        <v>727</v>
      </c>
      <c r="E122" s="6">
        <v>6371</v>
      </c>
      <c r="F122" s="8">
        <v>43069</v>
      </c>
      <c r="G122" s="9">
        <f>12+6.25</f>
        <v>18.25</v>
      </c>
      <c r="H122" s="9">
        <f>G122*0.1</f>
        <v>1.8250000000000002</v>
      </c>
      <c r="I122" s="9">
        <f t="shared" si="9"/>
        <v>20.074999999999999</v>
      </c>
      <c r="J122" s="9"/>
      <c r="K122" s="6"/>
    </row>
    <row r="123" spans="2:11" x14ac:dyDescent="0.2">
      <c r="B123" s="2">
        <v>122</v>
      </c>
      <c r="C123" s="6" t="s">
        <v>16</v>
      </c>
      <c r="D123" s="6" t="s">
        <v>17</v>
      </c>
      <c r="E123" s="6">
        <v>782</v>
      </c>
      <c r="F123" s="8">
        <v>43069</v>
      </c>
      <c r="G123" s="9">
        <v>140.81</v>
      </c>
      <c r="H123" s="9">
        <f t="shared" ref="H123:H132" si="11">G123*0.21</f>
        <v>29.5701</v>
      </c>
      <c r="I123" s="9">
        <f t="shared" si="9"/>
        <v>170.3801</v>
      </c>
      <c r="J123" s="9"/>
      <c r="K123" s="6"/>
    </row>
    <row r="124" spans="2:11" x14ac:dyDescent="0.2">
      <c r="B124" s="2">
        <v>123</v>
      </c>
      <c r="C124" s="6" t="s">
        <v>120</v>
      </c>
      <c r="D124" s="6" t="s">
        <v>121</v>
      </c>
      <c r="E124" s="6" t="s">
        <v>734</v>
      </c>
      <c r="F124" s="8">
        <v>43070</v>
      </c>
      <c r="G124" s="9">
        <v>155</v>
      </c>
      <c r="H124" s="9">
        <f t="shared" si="11"/>
        <v>32.549999999999997</v>
      </c>
      <c r="I124" s="9">
        <f t="shared" si="9"/>
        <v>187.55</v>
      </c>
      <c r="J124" s="9"/>
      <c r="K124" s="6"/>
    </row>
    <row r="125" spans="2:11" x14ac:dyDescent="0.2">
      <c r="B125" s="2">
        <v>124</v>
      </c>
      <c r="C125" s="6" t="s">
        <v>637</v>
      </c>
      <c r="D125" s="6" t="s">
        <v>638</v>
      </c>
      <c r="E125" s="6">
        <v>12</v>
      </c>
      <c r="F125" s="8">
        <v>43070</v>
      </c>
      <c r="G125" s="9">
        <v>3392.72</v>
      </c>
      <c r="H125" s="9">
        <f t="shared" si="11"/>
        <v>712.47119999999995</v>
      </c>
      <c r="I125" s="9">
        <f t="shared" si="9"/>
        <v>4105.1911999999993</v>
      </c>
      <c r="J125" s="9"/>
      <c r="K125" s="6"/>
    </row>
    <row r="126" spans="2:11" x14ac:dyDescent="0.2">
      <c r="B126" s="2">
        <v>125</v>
      </c>
      <c r="C126" s="6" t="s">
        <v>38</v>
      </c>
      <c r="D126" s="6" t="s">
        <v>39</v>
      </c>
      <c r="E126" s="6">
        <v>770</v>
      </c>
      <c r="F126" s="8">
        <v>43070</v>
      </c>
      <c r="G126" s="9">
        <v>15</v>
      </c>
      <c r="H126" s="9">
        <f t="shared" si="11"/>
        <v>3.15</v>
      </c>
      <c r="I126" s="9">
        <f t="shared" si="9"/>
        <v>18.149999999999999</v>
      </c>
      <c r="J126" s="9"/>
      <c r="K126" s="6"/>
    </row>
    <row r="127" spans="2:11" x14ac:dyDescent="0.2">
      <c r="B127" s="2">
        <v>126</v>
      </c>
      <c r="C127" s="6" t="s">
        <v>589</v>
      </c>
      <c r="D127" s="6" t="s">
        <v>590</v>
      </c>
      <c r="E127" s="6">
        <v>1002127</v>
      </c>
      <c r="F127" s="8">
        <v>43073</v>
      </c>
      <c r="G127" s="9">
        <v>5795</v>
      </c>
      <c r="H127" s="9">
        <f t="shared" si="11"/>
        <v>1216.95</v>
      </c>
      <c r="I127" s="9">
        <f t="shared" si="9"/>
        <v>7011.95</v>
      </c>
      <c r="J127" s="9"/>
      <c r="K127" s="6"/>
    </row>
    <row r="128" spans="2:11" x14ac:dyDescent="0.2">
      <c r="B128" s="2">
        <v>127</v>
      </c>
      <c r="C128" s="6" t="s">
        <v>62</v>
      </c>
      <c r="D128" s="6" t="s">
        <v>63</v>
      </c>
      <c r="E128" s="6" t="s">
        <v>726</v>
      </c>
      <c r="F128" s="8">
        <v>43074</v>
      </c>
      <c r="G128" s="9">
        <v>23.1401</v>
      </c>
      <c r="H128" s="9">
        <f t="shared" si="11"/>
        <v>4.8594210000000002</v>
      </c>
      <c r="I128" s="9">
        <f t="shared" si="9"/>
        <v>27.999521000000001</v>
      </c>
      <c r="J128" s="9"/>
      <c r="K128" s="6"/>
    </row>
    <row r="129" spans="2:11" x14ac:dyDescent="0.2">
      <c r="B129" s="2">
        <v>128</v>
      </c>
      <c r="C129" s="6" t="s">
        <v>24</v>
      </c>
      <c r="D129" s="6" t="s">
        <v>25</v>
      </c>
      <c r="E129" s="6" t="s">
        <v>733</v>
      </c>
      <c r="F129" s="8">
        <v>43074</v>
      </c>
      <c r="G129" s="9">
        <v>59.99</v>
      </c>
      <c r="H129" s="9">
        <f t="shared" si="11"/>
        <v>12.597899999999999</v>
      </c>
      <c r="I129" s="9">
        <f t="shared" si="9"/>
        <v>72.587900000000005</v>
      </c>
      <c r="J129" s="9"/>
      <c r="K129" s="6"/>
    </row>
    <row r="130" spans="2:11" x14ac:dyDescent="0.2">
      <c r="B130" s="2">
        <v>129</v>
      </c>
      <c r="C130" s="6" t="s">
        <v>297</v>
      </c>
      <c r="D130" s="6" t="s">
        <v>298</v>
      </c>
      <c r="E130" s="6" t="s">
        <v>731</v>
      </c>
      <c r="F130" s="8">
        <v>43080</v>
      </c>
      <c r="G130" s="9">
        <v>1650</v>
      </c>
      <c r="H130" s="9">
        <f t="shared" si="11"/>
        <v>346.5</v>
      </c>
      <c r="I130" s="9">
        <f t="shared" ref="I130:I161" si="12">G130+H130</f>
        <v>1996.5</v>
      </c>
      <c r="J130" s="9"/>
      <c r="K130" s="6"/>
    </row>
    <row r="131" spans="2:11" x14ac:dyDescent="0.2">
      <c r="B131" s="2">
        <v>130</v>
      </c>
      <c r="C131" s="6" t="s">
        <v>381</v>
      </c>
      <c r="D131" s="6" t="s">
        <v>619</v>
      </c>
      <c r="E131" s="6" t="s">
        <v>732</v>
      </c>
      <c r="F131" s="8">
        <v>43080</v>
      </c>
      <c r="G131" s="9">
        <v>138.15</v>
      </c>
      <c r="H131" s="9">
        <f t="shared" si="11"/>
        <v>29.011500000000002</v>
      </c>
      <c r="I131" s="9">
        <f t="shared" si="12"/>
        <v>167.16150000000002</v>
      </c>
      <c r="J131" s="9"/>
      <c r="K131" s="6"/>
    </row>
    <row r="132" spans="2:11" x14ac:dyDescent="0.2">
      <c r="B132" s="2">
        <v>131</v>
      </c>
      <c r="C132" s="6" t="s">
        <v>737</v>
      </c>
      <c r="D132" s="6" t="s">
        <v>738</v>
      </c>
      <c r="E132" s="6">
        <v>48</v>
      </c>
      <c r="F132" s="8">
        <v>43081</v>
      </c>
      <c r="G132" s="9">
        <v>328.87</v>
      </c>
      <c r="H132" s="9">
        <f t="shared" si="11"/>
        <v>69.062699999999992</v>
      </c>
      <c r="I132" s="9">
        <f t="shared" si="12"/>
        <v>397.93270000000001</v>
      </c>
      <c r="J132" s="9"/>
      <c r="K132" s="6"/>
    </row>
    <row r="133" spans="2:11" x14ac:dyDescent="0.2">
      <c r="B133" s="2">
        <v>132</v>
      </c>
      <c r="C133" s="6" t="s">
        <v>739</v>
      </c>
      <c r="D133" s="6" t="s">
        <v>740</v>
      </c>
      <c r="E133" s="6" t="s">
        <v>741</v>
      </c>
      <c r="F133" s="8">
        <v>43081</v>
      </c>
      <c r="G133" s="9">
        <v>118.48</v>
      </c>
      <c r="H133" s="9">
        <v>22.02</v>
      </c>
      <c r="I133" s="9">
        <f t="shared" si="12"/>
        <v>140.5</v>
      </c>
      <c r="J133" s="9">
        <v>15.73</v>
      </c>
      <c r="K133" s="6"/>
    </row>
    <row r="134" spans="2:11" x14ac:dyDescent="0.2">
      <c r="B134" s="2">
        <v>133</v>
      </c>
      <c r="C134" s="6" t="s">
        <v>761</v>
      </c>
      <c r="D134" s="6" t="s">
        <v>762</v>
      </c>
      <c r="E134" s="6">
        <v>170383</v>
      </c>
      <c r="F134" s="8">
        <v>43082</v>
      </c>
      <c r="G134" s="9">
        <v>6000</v>
      </c>
      <c r="H134" s="9"/>
      <c r="I134" s="9">
        <f t="shared" si="12"/>
        <v>6000</v>
      </c>
      <c r="J134" s="9"/>
      <c r="K134" s="6"/>
    </row>
    <row r="135" spans="2:11" x14ac:dyDescent="0.2">
      <c r="B135" s="2">
        <v>134</v>
      </c>
      <c r="C135" s="6" t="s">
        <v>747</v>
      </c>
      <c r="D135" s="6" t="s">
        <v>748</v>
      </c>
      <c r="E135" s="6">
        <v>760020414</v>
      </c>
      <c r="F135" s="8">
        <v>43083</v>
      </c>
      <c r="G135" s="9">
        <v>1648.76</v>
      </c>
      <c r="H135" s="9">
        <f t="shared" ref="H135:H142" si="13">G135*0.21</f>
        <v>346.2396</v>
      </c>
      <c r="I135" s="9">
        <f t="shared" si="12"/>
        <v>1994.9996000000001</v>
      </c>
      <c r="J135" s="9"/>
      <c r="K135" s="6"/>
    </row>
    <row r="136" spans="2:11" x14ac:dyDescent="0.2">
      <c r="B136" s="2">
        <v>135</v>
      </c>
      <c r="C136" s="6" t="s">
        <v>763</v>
      </c>
      <c r="D136" s="6" t="s">
        <v>764</v>
      </c>
      <c r="E136" s="6" t="s">
        <v>765</v>
      </c>
      <c r="F136" s="8">
        <v>43083</v>
      </c>
      <c r="G136" s="9">
        <v>902.01</v>
      </c>
      <c r="H136" s="9">
        <f t="shared" si="13"/>
        <v>189.4221</v>
      </c>
      <c r="I136" s="9">
        <f t="shared" si="12"/>
        <v>1091.4321</v>
      </c>
      <c r="J136" s="9"/>
      <c r="K136" s="6"/>
    </row>
    <row r="137" spans="2:11" x14ac:dyDescent="0.2">
      <c r="B137" s="2">
        <v>136</v>
      </c>
      <c r="C137" s="6" t="s">
        <v>59</v>
      </c>
      <c r="D137" s="6" t="s">
        <v>261</v>
      </c>
      <c r="E137" s="6">
        <v>704001409</v>
      </c>
      <c r="F137" s="8">
        <v>43084</v>
      </c>
      <c r="G137" s="9">
        <v>106.75</v>
      </c>
      <c r="H137" s="9">
        <f t="shared" si="13"/>
        <v>22.4175</v>
      </c>
      <c r="I137" s="9">
        <f t="shared" si="12"/>
        <v>129.16749999999999</v>
      </c>
      <c r="J137" s="9"/>
      <c r="K137" s="6"/>
    </row>
    <row r="138" spans="2:11" x14ac:dyDescent="0.2">
      <c r="B138" s="2">
        <v>137</v>
      </c>
      <c r="C138" s="6" t="s">
        <v>67</v>
      </c>
      <c r="D138" s="6" t="s">
        <v>268</v>
      </c>
      <c r="E138" s="6" t="s">
        <v>750</v>
      </c>
      <c r="F138" s="8">
        <v>43084</v>
      </c>
      <c r="G138" s="9">
        <v>110.53</v>
      </c>
      <c r="H138" s="9">
        <f t="shared" si="13"/>
        <v>23.211299999999998</v>
      </c>
      <c r="I138" s="9">
        <f t="shared" si="12"/>
        <v>133.7413</v>
      </c>
      <c r="J138" s="9"/>
      <c r="K138" s="6"/>
    </row>
    <row r="139" spans="2:11" x14ac:dyDescent="0.2">
      <c r="B139" s="2">
        <v>138</v>
      </c>
      <c r="C139" s="6" t="s">
        <v>20</v>
      </c>
      <c r="D139" s="6" t="s">
        <v>21</v>
      </c>
      <c r="E139" s="6" t="s">
        <v>767</v>
      </c>
      <c r="F139" s="8">
        <v>43084</v>
      </c>
      <c r="G139" s="9">
        <v>240</v>
      </c>
      <c r="H139" s="9">
        <f t="shared" si="13"/>
        <v>50.4</v>
      </c>
      <c r="I139" s="9">
        <f t="shared" si="12"/>
        <v>290.39999999999998</v>
      </c>
      <c r="J139" s="9"/>
      <c r="K139" s="6"/>
    </row>
    <row r="140" spans="2:11" x14ac:dyDescent="0.2">
      <c r="B140" s="2">
        <v>139</v>
      </c>
      <c r="C140" s="6" t="s">
        <v>743</v>
      </c>
      <c r="D140" s="6" t="s">
        <v>744</v>
      </c>
      <c r="E140" s="6" t="s">
        <v>780</v>
      </c>
      <c r="F140" s="8">
        <v>43084</v>
      </c>
      <c r="G140" s="9">
        <v>40</v>
      </c>
      <c r="H140" s="9">
        <f t="shared" si="13"/>
        <v>8.4</v>
      </c>
      <c r="I140" s="9">
        <f t="shared" si="12"/>
        <v>48.4</v>
      </c>
      <c r="J140" s="9"/>
      <c r="K140" s="6"/>
    </row>
    <row r="141" spans="2:11" x14ac:dyDescent="0.2">
      <c r="B141" s="2">
        <v>140</v>
      </c>
      <c r="C141" s="6" t="s">
        <v>130</v>
      </c>
      <c r="D141" s="6" t="s">
        <v>131</v>
      </c>
      <c r="E141" s="6" t="s">
        <v>783</v>
      </c>
      <c r="F141" s="8">
        <v>43084</v>
      </c>
      <c r="G141" s="9">
        <v>33.270000000000003</v>
      </c>
      <c r="H141" s="9">
        <f t="shared" si="13"/>
        <v>6.9867000000000008</v>
      </c>
      <c r="I141" s="9">
        <f t="shared" si="12"/>
        <v>40.256700000000002</v>
      </c>
      <c r="J141" s="9"/>
      <c r="K141" s="6"/>
    </row>
    <row r="142" spans="2:11" x14ac:dyDescent="0.2">
      <c r="B142" s="2">
        <v>141</v>
      </c>
      <c r="C142" s="6" t="s">
        <v>16</v>
      </c>
      <c r="D142" s="6" t="s">
        <v>17</v>
      </c>
      <c r="E142" s="6">
        <v>821</v>
      </c>
      <c r="F142" s="8">
        <v>43084</v>
      </c>
      <c r="G142" s="9">
        <v>16.53</v>
      </c>
      <c r="H142" s="9">
        <f t="shared" si="13"/>
        <v>3.4713000000000003</v>
      </c>
      <c r="I142" s="9">
        <f t="shared" si="12"/>
        <v>20.001300000000001</v>
      </c>
      <c r="J142" s="9"/>
      <c r="K142" s="6"/>
    </row>
    <row r="143" spans="2:11" x14ac:dyDescent="0.2">
      <c r="B143" s="2">
        <v>142</v>
      </c>
      <c r="C143" s="6" t="s">
        <v>56</v>
      </c>
      <c r="D143" s="6" t="s">
        <v>57</v>
      </c>
      <c r="E143" s="6" t="s">
        <v>749</v>
      </c>
      <c r="F143" s="8">
        <v>43087</v>
      </c>
      <c r="G143" s="9">
        <v>12000</v>
      </c>
      <c r="H143" s="9"/>
      <c r="I143" s="9">
        <f t="shared" si="12"/>
        <v>12000</v>
      </c>
      <c r="J143" s="9"/>
      <c r="K143" s="6"/>
    </row>
    <row r="144" spans="2:11" x14ac:dyDescent="0.2">
      <c r="B144" s="2">
        <v>143</v>
      </c>
      <c r="C144" s="6" t="s">
        <v>337</v>
      </c>
      <c r="D144" s="6" t="s">
        <v>338</v>
      </c>
      <c r="E144" s="6" t="s">
        <v>751</v>
      </c>
      <c r="F144" s="8">
        <v>43087</v>
      </c>
      <c r="G144" s="9">
        <v>300</v>
      </c>
      <c r="H144" s="9">
        <f t="shared" ref="H144:H152" si="14">G144*0.21</f>
        <v>63</v>
      </c>
      <c r="I144" s="9">
        <f t="shared" si="12"/>
        <v>363</v>
      </c>
      <c r="J144" s="9"/>
      <c r="K144" s="6"/>
    </row>
    <row r="145" spans="2:11" x14ac:dyDescent="0.2">
      <c r="B145" s="2">
        <v>144</v>
      </c>
      <c r="C145" s="6" t="s">
        <v>337</v>
      </c>
      <c r="D145" s="6" t="s">
        <v>338</v>
      </c>
      <c r="E145" s="6" t="s">
        <v>752</v>
      </c>
      <c r="F145" s="8">
        <v>43087</v>
      </c>
      <c r="G145" s="9">
        <v>200</v>
      </c>
      <c r="H145" s="9">
        <f t="shared" si="14"/>
        <v>42</v>
      </c>
      <c r="I145" s="9">
        <f t="shared" si="12"/>
        <v>242</v>
      </c>
      <c r="J145" s="9"/>
      <c r="K145" s="6"/>
    </row>
    <row r="146" spans="2:11" x14ac:dyDescent="0.2">
      <c r="B146" s="2">
        <v>145</v>
      </c>
      <c r="C146" s="6" t="s">
        <v>337</v>
      </c>
      <c r="D146" s="6" t="s">
        <v>338</v>
      </c>
      <c r="E146" s="6" t="s">
        <v>753</v>
      </c>
      <c r="F146" s="8">
        <v>43087</v>
      </c>
      <c r="G146" s="9">
        <v>600</v>
      </c>
      <c r="H146" s="9">
        <f t="shared" si="14"/>
        <v>126</v>
      </c>
      <c r="I146" s="9">
        <f t="shared" si="12"/>
        <v>726</v>
      </c>
      <c r="J146" s="9"/>
      <c r="K146" s="6"/>
    </row>
    <row r="147" spans="2:11" x14ac:dyDescent="0.2">
      <c r="B147" s="2">
        <v>146</v>
      </c>
      <c r="C147" s="6" t="s">
        <v>337</v>
      </c>
      <c r="D147" s="6" t="s">
        <v>338</v>
      </c>
      <c r="E147" s="6" t="s">
        <v>754</v>
      </c>
      <c r="F147" s="8">
        <v>43087</v>
      </c>
      <c r="G147" s="9">
        <v>300</v>
      </c>
      <c r="H147" s="9">
        <f t="shared" si="14"/>
        <v>63</v>
      </c>
      <c r="I147" s="9">
        <f t="shared" si="12"/>
        <v>363</v>
      </c>
      <c r="J147" s="9"/>
      <c r="K147" s="6"/>
    </row>
    <row r="148" spans="2:11" x14ac:dyDescent="0.2">
      <c r="B148" s="2">
        <v>147</v>
      </c>
      <c r="C148" s="6" t="s">
        <v>337</v>
      </c>
      <c r="D148" s="6" t="s">
        <v>338</v>
      </c>
      <c r="E148" s="6" t="s">
        <v>755</v>
      </c>
      <c r="F148" s="8">
        <v>43087</v>
      </c>
      <c r="G148" s="9">
        <v>100.36</v>
      </c>
      <c r="H148" s="9">
        <f t="shared" si="14"/>
        <v>21.075599999999998</v>
      </c>
      <c r="I148" s="9">
        <f t="shared" si="12"/>
        <v>121.43559999999999</v>
      </c>
      <c r="J148" s="9"/>
      <c r="K148" s="6"/>
    </row>
    <row r="149" spans="2:11" x14ac:dyDescent="0.2">
      <c r="B149" s="2">
        <v>148</v>
      </c>
      <c r="C149" s="6" t="s">
        <v>359</v>
      </c>
      <c r="D149" s="6" t="s">
        <v>360</v>
      </c>
      <c r="E149" s="6" t="s">
        <v>766</v>
      </c>
      <c r="F149" s="8">
        <v>43087</v>
      </c>
      <c r="G149" s="6">
        <v>415.64</v>
      </c>
      <c r="H149" s="9">
        <f t="shared" si="14"/>
        <v>87.284399999999991</v>
      </c>
      <c r="I149" s="9">
        <f t="shared" si="12"/>
        <v>502.92439999999999</v>
      </c>
      <c r="J149" s="6"/>
      <c r="K149" s="6"/>
    </row>
    <row r="150" spans="2:11" x14ac:dyDescent="0.2">
      <c r="B150" s="2">
        <v>149</v>
      </c>
      <c r="C150" s="6" t="s">
        <v>715</v>
      </c>
      <c r="D150" s="6" t="s">
        <v>756</v>
      </c>
      <c r="E150" s="6">
        <v>4400055218</v>
      </c>
      <c r="F150" s="8">
        <v>43088</v>
      </c>
      <c r="G150" s="9">
        <v>11824.99</v>
      </c>
      <c r="H150" s="9">
        <f t="shared" si="14"/>
        <v>2483.2478999999998</v>
      </c>
      <c r="I150" s="9">
        <f t="shared" si="12"/>
        <v>14308.2379</v>
      </c>
      <c r="J150" s="9"/>
      <c r="K150" s="6"/>
    </row>
    <row r="151" spans="2:11" x14ac:dyDescent="0.2">
      <c r="B151" s="2">
        <v>150</v>
      </c>
      <c r="C151" s="6" t="s">
        <v>759</v>
      </c>
      <c r="D151" s="6" t="s">
        <v>760</v>
      </c>
      <c r="E151" s="6">
        <v>81</v>
      </c>
      <c r="F151" s="8">
        <v>43088</v>
      </c>
      <c r="G151" s="9">
        <v>68.53</v>
      </c>
      <c r="H151" s="9">
        <f t="shared" si="14"/>
        <v>14.391299999999999</v>
      </c>
      <c r="I151" s="9">
        <f t="shared" si="12"/>
        <v>82.921300000000002</v>
      </c>
      <c r="J151" s="9"/>
      <c r="K151" s="6"/>
    </row>
    <row r="152" spans="2:11" x14ac:dyDescent="0.2">
      <c r="B152" s="2">
        <v>151</v>
      </c>
      <c r="C152" s="6" t="s">
        <v>12</v>
      </c>
      <c r="D152" s="6" t="s">
        <v>13</v>
      </c>
      <c r="E152" s="6" t="s">
        <v>787</v>
      </c>
      <c r="F152" s="8">
        <v>43088</v>
      </c>
      <c r="G152" s="9">
        <v>110</v>
      </c>
      <c r="H152" s="9">
        <f t="shared" si="14"/>
        <v>23.099999999999998</v>
      </c>
      <c r="I152" s="9">
        <f t="shared" si="12"/>
        <v>133.1</v>
      </c>
      <c r="J152" s="9"/>
      <c r="K152" s="6"/>
    </row>
    <row r="153" spans="2:11" x14ac:dyDescent="0.2">
      <c r="B153" s="2">
        <v>152</v>
      </c>
      <c r="C153" s="6" t="s">
        <v>770</v>
      </c>
      <c r="D153" s="6" t="s">
        <v>771</v>
      </c>
      <c r="E153" s="6" t="s">
        <v>772</v>
      </c>
      <c r="F153" s="8">
        <v>43090</v>
      </c>
      <c r="G153" s="9">
        <f>4.7+28.08</f>
        <v>32.78</v>
      </c>
      <c r="H153" s="9">
        <f>0.19+2.81</f>
        <v>3</v>
      </c>
      <c r="I153" s="9">
        <f t="shared" si="12"/>
        <v>35.78</v>
      </c>
      <c r="J153" s="9"/>
      <c r="K153" s="6"/>
    </row>
    <row r="154" spans="2:11" x14ac:dyDescent="0.2">
      <c r="B154" s="2">
        <v>153</v>
      </c>
      <c r="C154" s="6" t="s">
        <v>8</v>
      </c>
      <c r="D154" s="6" t="s">
        <v>9</v>
      </c>
      <c r="E154" s="6" t="s">
        <v>781</v>
      </c>
      <c r="F154" s="8">
        <v>43090</v>
      </c>
      <c r="G154" s="9">
        <v>2796.56</v>
      </c>
      <c r="H154" s="9">
        <f>G154*0.1</f>
        <v>279.65600000000001</v>
      </c>
      <c r="I154" s="9">
        <f t="shared" si="12"/>
        <v>3076.2159999999999</v>
      </c>
      <c r="J154" s="9"/>
      <c r="K154" s="6"/>
    </row>
    <row r="155" spans="2:11" x14ac:dyDescent="0.2">
      <c r="B155" s="2">
        <v>154</v>
      </c>
      <c r="C155" s="6" t="s">
        <v>10</v>
      </c>
      <c r="D155" s="6" t="s">
        <v>11</v>
      </c>
      <c r="E155" s="6" t="s">
        <v>782</v>
      </c>
      <c r="F155" s="8">
        <v>43090</v>
      </c>
      <c r="G155" s="9">
        <v>663.43</v>
      </c>
      <c r="H155" s="9"/>
      <c r="I155" s="9">
        <f t="shared" si="12"/>
        <v>663.43</v>
      </c>
      <c r="J155" s="9"/>
      <c r="K155" s="6"/>
    </row>
    <row r="156" spans="2:11" x14ac:dyDescent="0.2">
      <c r="B156" s="2">
        <v>155</v>
      </c>
      <c r="C156" s="6" t="s">
        <v>768</v>
      </c>
      <c r="D156" s="6" t="s">
        <v>769</v>
      </c>
      <c r="E156" s="6">
        <v>1700325</v>
      </c>
      <c r="F156" s="8">
        <v>43091</v>
      </c>
      <c r="G156" s="9">
        <v>4515.9799999999996</v>
      </c>
      <c r="H156" s="9">
        <f>G156*0.21</f>
        <v>948.35579999999982</v>
      </c>
      <c r="I156" s="9">
        <f t="shared" si="12"/>
        <v>5464.3357999999989</v>
      </c>
      <c r="J156" s="9"/>
      <c r="K156" s="6"/>
    </row>
    <row r="157" spans="2:11" x14ac:dyDescent="0.2">
      <c r="B157" s="2">
        <v>156</v>
      </c>
      <c r="C157" s="6" t="s">
        <v>583</v>
      </c>
      <c r="D157" s="6" t="s">
        <v>584</v>
      </c>
      <c r="E157" s="6" t="s">
        <v>773</v>
      </c>
      <c r="F157" s="8">
        <v>43091</v>
      </c>
      <c r="G157" s="9">
        <v>5979.9</v>
      </c>
      <c r="H157" s="9">
        <f>G157*0.21</f>
        <v>1255.7789999999998</v>
      </c>
      <c r="I157" s="9">
        <f t="shared" si="12"/>
        <v>7235.6789999999992</v>
      </c>
      <c r="J157" s="9"/>
      <c r="K157" s="6"/>
    </row>
    <row r="158" spans="2:11" x14ac:dyDescent="0.2">
      <c r="B158" s="2">
        <v>157</v>
      </c>
      <c r="C158" s="6" t="s">
        <v>161</v>
      </c>
      <c r="D158" s="6" t="s">
        <v>162</v>
      </c>
      <c r="E158" s="6">
        <v>94719487</v>
      </c>
      <c r="F158" s="8">
        <v>43091</v>
      </c>
      <c r="G158" s="9">
        <v>2083.62</v>
      </c>
      <c r="H158" s="9">
        <f>G158*0.21</f>
        <v>437.56019999999995</v>
      </c>
      <c r="I158" s="9">
        <f t="shared" si="12"/>
        <v>2521.1801999999998</v>
      </c>
      <c r="J158" s="9"/>
      <c r="K158" s="6"/>
    </row>
    <row r="159" spans="2:11" x14ac:dyDescent="0.2">
      <c r="B159" s="2">
        <v>158</v>
      </c>
      <c r="C159" s="6" t="s">
        <v>40</v>
      </c>
      <c r="D159" s="6" t="s">
        <v>41</v>
      </c>
      <c r="E159" s="6" t="s">
        <v>774</v>
      </c>
      <c r="F159" s="8">
        <v>43096</v>
      </c>
      <c r="G159" s="9">
        <v>12000</v>
      </c>
      <c r="H159" s="9"/>
      <c r="I159" s="9">
        <f t="shared" si="12"/>
        <v>12000</v>
      </c>
      <c r="J159" s="9"/>
      <c r="K159" s="6"/>
    </row>
    <row r="160" spans="2:11" x14ac:dyDescent="0.2">
      <c r="B160" s="2">
        <v>159</v>
      </c>
      <c r="C160" s="6" t="s">
        <v>34</v>
      </c>
      <c r="D160" s="6" t="s">
        <v>316</v>
      </c>
      <c r="E160" s="6" t="s">
        <v>784</v>
      </c>
      <c r="F160" s="8">
        <v>43096</v>
      </c>
      <c r="G160" s="9">
        <v>210</v>
      </c>
      <c r="H160" s="9">
        <f t="shared" ref="H160:H165" si="15">G160*0.21</f>
        <v>44.1</v>
      </c>
      <c r="I160" s="9">
        <f t="shared" si="12"/>
        <v>254.1</v>
      </c>
      <c r="J160" s="9"/>
      <c r="K160" s="6"/>
    </row>
    <row r="161" spans="2:11" x14ac:dyDescent="0.2">
      <c r="B161" s="2">
        <v>160</v>
      </c>
      <c r="C161" s="6" t="s">
        <v>28</v>
      </c>
      <c r="D161" s="6" t="s">
        <v>29</v>
      </c>
      <c r="E161" s="6">
        <v>8274</v>
      </c>
      <c r="F161" s="8">
        <v>43096</v>
      </c>
      <c r="G161" s="9">
        <v>25.66</v>
      </c>
      <c r="H161" s="9">
        <f t="shared" si="15"/>
        <v>5.3885999999999994</v>
      </c>
      <c r="I161" s="9">
        <f t="shared" si="12"/>
        <v>31.0486</v>
      </c>
      <c r="J161" s="9"/>
      <c r="K161" s="6"/>
    </row>
    <row r="162" spans="2:11" x14ac:dyDescent="0.2">
      <c r="B162" s="2">
        <v>161</v>
      </c>
      <c r="C162" s="6" t="s">
        <v>242</v>
      </c>
      <c r="D162" s="6" t="s">
        <v>243</v>
      </c>
      <c r="E162" s="6" t="s">
        <v>778</v>
      </c>
      <c r="F162" s="8">
        <v>43097</v>
      </c>
      <c r="G162" s="9">
        <v>33.619999999999997</v>
      </c>
      <c r="H162" s="9">
        <f t="shared" si="15"/>
        <v>7.0601999999999991</v>
      </c>
      <c r="I162" s="9">
        <f t="shared" ref="I162:I193" si="16">G162+H162</f>
        <v>40.680199999999999</v>
      </c>
      <c r="J162" s="9"/>
      <c r="K162" s="6"/>
    </row>
    <row r="163" spans="2:11" x14ac:dyDescent="0.2">
      <c r="B163" s="2">
        <v>162</v>
      </c>
      <c r="C163" s="6" t="s">
        <v>211</v>
      </c>
      <c r="D163" s="6" t="s">
        <v>404</v>
      </c>
      <c r="E163" s="6" t="s">
        <v>779</v>
      </c>
      <c r="F163" s="8">
        <v>43097</v>
      </c>
      <c r="G163" s="9">
        <v>266.33</v>
      </c>
      <c r="H163" s="9">
        <f t="shared" si="15"/>
        <v>55.929299999999998</v>
      </c>
      <c r="I163" s="9">
        <f t="shared" si="16"/>
        <v>322.2593</v>
      </c>
      <c r="J163" s="9"/>
      <c r="K163" s="6"/>
    </row>
    <row r="164" spans="2:11" x14ac:dyDescent="0.2">
      <c r="B164" s="2">
        <v>163</v>
      </c>
      <c r="C164" s="6" t="s">
        <v>174</v>
      </c>
      <c r="D164" s="6" t="s">
        <v>175</v>
      </c>
      <c r="E164" s="6">
        <v>1817122818</v>
      </c>
      <c r="F164" s="8">
        <v>43097</v>
      </c>
      <c r="G164" s="9">
        <v>187.51</v>
      </c>
      <c r="H164" s="9">
        <f t="shared" si="15"/>
        <v>39.377099999999999</v>
      </c>
      <c r="I164" s="9">
        <f t="shared" si="16"/>
        <v>226.88709999999998</v>
      </c>
      <c r="J164" s="9"/>
      <c r="K164" s="6"/>
    </row>
    <row r="165" spans="2:11" x14ac:dyDescent="0.2">
      <c r="B165" s="2">
        <v>164</v>
      </c>
      <c r="C165" s="6" t="s">
        <v>172</v>
      </c>
      <c r="D165" s="6" t="s">
        <v>173</v>
      </c>
      <c r="E165" s="6">
        <v>5900126929</v>
      </c>
      <c r="F165" s="8">
        <v>43097</v>
      </c>
      <c r="G165" s="9">
        <v>520.45000000000005</v>
      </c>
      <c r="H165" s="9">
        <f t="shared" si="15"/>
        <v>109.2945</v>
      </c>
      <c r="I165" s="9">
        <f t="shared" si="16"/>
        <v>629.74450000000002</v>
      </c>
      <c r="J165" s="9"/>
      <c r="K165" s="4"/>
    </row>
    <row r="166" spans="2:11" x14ac:dyDescent="0.2">
      <c r="B166" s="2">
        <v>165</v>
      </c>
      <c r="C166" s="6" t="s">
        <v>775</v>
      </c>
      <c r="D166" s="6" t="s">
        <v>776</v>
      </c>
      <c r="E166" s="6">
        <v>18</v>
      </c>
      <c r="F166" s="8">
        <v>43098</v>
      </c>
      <c r="G166" s="9">
        <v>12000</v>
      </c>
      <c r="H166" s="9"/>
      <c r="I166" s="9">
        <f t="shared" si="16"/>
        <v>12000</v>
      </c>
      <c r="J166" s="9"/>
      <c r="K166" s="4"/>
    </row>
    <row r="167" spans="2:11" x14ac:dyDescent="0.2">
      <c r="B167" s="2">
        <v>166</v>
      </c>
      <c r="C167" s="6" t="s">
        <v>26</v>
      </c>
      <c r="D167" s="6" t="s">
        <v>304</v>
      </c>
      <c r="E167" s="7" t="s">
        <v>777</v>
      </c>
      <c r="F167" s="8">
        <v>43098</v>
      </c>
      <c r="G167" s="9">
        <v>578.98</v>
      </c>
      <c r="H167" s="9">
        <f t="shared" ref="H167:H177" si="17">G167*0.21</f>
        <v>121.58580000000001</v>
      </c>
      <c r="I167" s="9">
        <f t="shared" si="16"/>
        <v>700.56580000000008</v>
      </c>
      <c r="J167" s="9"/>
      <c r="K167" s="4"/>
    </row>
    <row r="168" spans="2:11" x14ac:dyDescent="0.2">
      <c r="B168" s="2">
        <v>167</v>
      </c>
      <c r="C168" s="6" t="s">
        <v>60</v>
      </c>
      <c r="D168" s="6" t="s">
        <v>61</v>
      </c>
      <c r="E168" s="6">
        <v>237350</v>
      </c>
      <c r="F168" s="8">
        <v>43098</v>
      </c>
      <c r="G168" s="9">
        <v>74.959999999999994</v>
      </c>
      <c r="H168" s="9">
        <f t="shared" si="17"/>
        <v>15.741599999999998</v>
      </c>
      <c r="I168" s="9">
        <f t="shared" si="16"/>
        <v>90.701599999999985</v>
      </c>
      <c r="J168" s="9"/>
      <c r="K168" s="4"/>
    </row>
    <row r="169" spans="2:11" x14ac:dyDescent="0.2">
      <c r="B169" s="2">
        <v>168</v>
      </c>
      <c r="C169" s="6" t="s">
        <v>592</v>
      </c>
      <c r="D169" s="6" t="s">
        <v>593</v>
      </c>
      <c r="E169" s="6" t="s">
        <v>793</v>
      </c>
      <c r="F169" s="8">
        <v>43098</v>
      </c>
      <c r="G169" s="9">
        <v>7140.01</v>
      </c>
      <c r="H169" s="9">
        <f t="shared" si="17"/>
        <v>1499.4021</v>
      </c>
      <c r="I169" s="9">
        <f t="shared" si="16"/>
        <v>8639.4120999999996</v>
      </c>
      <c r="J169" s="9"/>
      <c r="K169" s="4"/>
    </row>
    <row r="170" spans="2:11" x14ac:dyDescent="0.2">
      <c r="B170" s="2">
        <v>169</v>
      </c>
      <c r="C170" s="6" t="s">
        <v>743</v>
      </c>
      <c r="D170" s="6" t="s">
        <v>744</v>
      </c>
      <c r="E170" s="6" t="s">
        <v>794</v>
      </c>
      <c r="F170" s="8">
        <v>43098</v>
      </c>
      <c r="G170" s="9">
        <v>180</v>
      </c>
      <c r="H170" s="9">
        <f t="shared" si="17"/>
        <v>37.799999999999997</v>
      </c>
      <c r="I170" s="9">
        <f t="shared" si="16"/>
        <v>217.8</v>
      </c>
      <c r="J170" s="9"/>
      <c r="K170" s="4"/>
    </row>
    <row r="171" spans="2:11" x14ac:dyDescent="0.2">
      <c r="B171" s="2">
        <v>170</v>
      </c>
      <c r="C171" s="6" t="s">
        <v>322</v>
      </c>
      <c r="D171" s="6" t="s">
        <v>795</v>
      </c>
      <c r="E171" s="6">
        <v>165</v>
      </c>
      <c r="F171" s="8">
        <v>43098</v>
      </c>
      <c r="G171" s="9">
        <v>1336</v>
      </c>
      <c r="H171" s="9">
        <f t="shared" si="17"/>
        <v>280.56</v>
      </c>
      <c r="I171" s="9">
        <f t="shared" si="16"/>
        <v>1616.56</v>
      </c>
      <c r="J171" s="9"/>
      <c r="K171" s="4"/>
    </row>
    <row r="172" spans="2:11" x14ac:dyDescent="0.2">
      <c r="B172" s="2">
        <v>171</v>
      </c>
      <c r="C172" s="6" t="s">
        <v>796</v>
      </c>
      <c r="D172" s="6" t="s">
        <v>797</v>
      </c>
      <c r="E172" s="6">
        <v>17513</v>
      </c>
      <c r="F172" s="8">
        <v>43098</v>
      </c>
      <c r="G172" s="9">
        <v>155</v>
      </c>
      <c r="H172" s="9">
        <f t="shared" si="17"/>
        <v>32.549999999999997</v>
      </c>
      <c r="I172" s="9">
        <f t="shared" si="16"/>
        <v>187.55</v>
      </c>
      <c r="J172" s="9"/>
      <c r="K172" s="4"/>
    </row>
    <row r="173" spans="2:11" x14ac:dyDescent="0.2">
      <c r="B173" s="2">
        <v>172</v>
      </c>
      <c r="C173" s="6" t="s">
        <v>798</v>
      </c>
      <c r="D173" s="6" t="s">
        <v>799</v>
      </c>
      <c r="E173" s="6">
        <v>18053</v>
      </c>
      <c r="F173" s="8">
        <v>43098</v>
      </c>
      <c r="G173" s="9">
        <v>303.75</v>
      </c>
      <c r="H173" s="9">
        <f t="shared" si="17"/>
        <v>63.787499999999994</v>
      </c>
      <c r="I173" s="9">
        <f t="shared" si="16"/>
        <v>367.53750000000002</v>
      </c>
      <c r="J173" s="9"/>
      <c r="K173" s="4"/>
    </row>
    <row r="174" spans="2:11" x14ac:dyDescent="0.2">
      <c r="B174" s="2">
        <v>173</v>
      </c>
      <c r="C174" s="6" t="s">
        <v>269</v>
      </c>
      <c r="D174" s="6" t="s">
        <v>270</v>
      </c>
      <c r="E174" s="6" t="s">
        <v>800</v>
      </c>
      <c r="F174" s="8">
        <v>43099</v>
      </c>
      <c r="G174" s="9">
        <v>492.45</v>
      </c>
      <c r="H174" s="9">
        <f t="shared" si="17"/>
        <v>103.41449999999999</v>
      </c>
      <c r="I174" s="9">
        <f t="shared" si="16"/>
        <v>595.86450000000002</v>
      </c>
      <c r="J174" s="9"/>
      <c r="K174" s="4"/>
    </row>
    <row r="175" spans="2:11" x14ac:dyDescent="0.2">
      <c r="B175" s="2">
        <v>174</v>
      </c>
      <c r="C175" s="6" t="s">
        <v>34</v>
      </c>
      <c r="D175" s="6" t="s">
        <v>35</v>
      </c>
      <c r="E175" s="6" t="s">
        <v>801</v>
      </c>
      <c r="F175" s="8">
        <v>43099</v>
      </c>
      <c r="G175" s="9">
        <v>109.63</v>
      </c>
      <c r="H175" s="9">
        <f t="shared" si="17"/>
        <v>23.022299999999998</v>
      </c>
      <c r="I175" s="9">
        <f t="shared" si="16"/>
        <v>132.6523</v>
      </c>
      <c r="J175" s="9"/>
      <c r="K175" s="4"/>
    </row>
    <row r="176" spans="2:11" x14ac:dyDescent="0.2">
      <c r="B176" s="2">
        <v>175</v>
      </c>
      <c r="C176" s="6" t="s">
        <v>359</v>
      </c>
      <c r="D176" s="6" t="s">
        <v>360</v>
      </c>
      <c r="E176" s="6" t="s">
        <v>786</v>
      </c>
      <c r="F176" s="8">
        <v>43100</v>
      </c>
      <c r="G176" s="9">
        <v>158.33000000000001</v>
      </c>
      <c r="H176" s="9">
        <f t="shared" si="17"/>
        <v>33.249299999999998</v>
      </c>
      <c r="I176" s="9">
        <f t="shared" si="16"/>
        <v>191.57930000000002</v>
      </c>
      <c r="J176" s="9"/>
      <c r="K176" s="4"/>
    </row>
    <row r="177" spans="2:11" x14ac:dyDescent="0.2">
      <c r="B177" s="2">
        <v>176</v>
      </c>
      <c r="C177" s="6" t="s">
        <v>624</v>
      </c>
      <c r="D177" s="6" t="s">
        <v>802</v>
      </c>
      <c r="E177" s="6" t="s">
        <v>803</v>
      </c>
      <c r="F177" s="8">
        <v>43100</v>
      </c>
      <c r="G177" s="9">
        <v>1000</v>
      </c>
      <c r="H177" s="9">
        <f t="shared" si="17"/>
        <v>210</v>
      </c>
      <c r="I177" s="9">
        <f t="shared" si="16"/>
        <v>1210</v>
      </c>
      <c r="J177" s="9"/>
      <c r="K177" s="4"/>
    </row>
    <row r="178" spans="2:11" x14ac:dyDescent="0.2">
      <c r="B178" s="2">
        <v>177</v>
      </c>
      <c r="C178" s="6" t="s">
        <v>729</v>
      </c>
      <c r="D178" s="6" t="s">
        <v>727</v>
      </c>
      <c r="E178" s="6" t="s">
        <v>804</v>
      </c>
      <c r="F178" s="8">
        <v>43100</v>
      </c>
      <c r="G178" s="9">
        <v>30</v>
      </c>
      <c r="H178" s="9">
        <f>G178*0.1</f>
        <v>3</v>
      </c>
      <c r="I178" s="9">
        <f t="shared" si="16"/>
        <v>33</v>
      </c>
      <c r="J178" s="9"/>
      <c r="K178" s="4"/>
    </row>
    <row r="179" spans="2:11" x14ac:dyDescent="0.2">
      <c r="B179" s="2">
        <v>178</v>
      </c>
      <c r="C179" s="6" t="s">
        <v>805</v>
      </c>
      <c r="D179" s="6" t="s">
        <v>806</v>
      </c>
      <c r="E179" s="6" t="s">
        <v>807</v>
      </c>
      <c r="F179" s="8">
        <v>43100</v>
      </c>
      <c r="G179" s="9">
        <v>120</v>
      </c>
      <c r="H179" s="9">
        <f>G179*0.21</f>
        <v>25.2</v>
      </c>
      <c r="I179" s="9">
        <f t="shared" si="16"/>
        <v>145.19999999999999</v>
      </c>
      <c r="J179" s="9"/>
      <c r="K179" s="4"/>
    </row>
    <row r="180" spans="2:11" x14ac:dyDescent="0.2">
      <c r="B180" s="2">
        <v>179</v>
      </c>
      <c r="C180" s="6" t="s">
        <v>215</v>
      </c>
      <c r="D180" s="6" t="s">
        <v>216</v>
      </c>
      <c r="E180" s="6" t="s">
        <v>807</v>
      </c>
      <c r="F180" s="8">
        <v>43100</v>
      </c>
      <c r="G180" s="9">
        <v>783.5</v>
      </c>
      <c r="H180" s="9">
        <f>G180*0.21</f>
        <v>164.535</v>
      </c>
      <c r="I180" s="9">
        <f t="shared" si="16"/>
        <v>948.03499999999997</v>
      </c>
      <c r="J180" s="9"/>
      <c r="K180" s="4"/>
    </row>
    <row r="181" spans="2:11" x14ac:dyDescent="0.2">
      <c r="B181" s="2">
        <v>180</v>
      </c>
      <c r="C181" s="6" t="s">
        <v>93</v>
      </c>
      <c r="D181" s="6" t="s">
        <v>94</v>
      </c>
      <c r="E181" s="6" t="s">
        <v>808</v>
      </c>
      <c r="F181" s="8">
        <v>43100</v>
      </c>
      <c r="G181" s="9">
        <v>485</v>
      </c>
      <c r="H181" s="9">
        <f>G181*0.1</f>
        <v>48.5</v>
      </c>
      <c r="I181" s="9">
        <f t="shared" si="16"/>
        <v>533.5</v>
      </c>
      <c r="J181" s="9"/>
      <c r="K181" s="4"/>
    </row>
    <row r="182" spans="2:11" x14ac:dyDescent="0.2">
      <c r="B182" s="2">
        <v>181</v>
      </c>
      <c r="C182" s="6" t="s">
        <v>20</v>
      </c>
      <c r="D182" s="6" t="s">
        <v>809</v>
      </c>
      <c r="E182" s="6" t="s">
        <v>810</v>
      </c>
      <c r="F182" s="8">
        <v>43100</v>
      </c>
      <c r="G182" s="9">
        <v>1008.6</v>
      </c>
      <c r="H182" s="9">
        <f>G182*0.21</f>
        <v>211.80599999999998</v>
      </c>
      <c r="I182" s="9">
        <f t="shared" si="16"/>
        <v>1220.4059999999999</v>
      </c>
      <c r="J182" s="9"/>
      <c r="K182" s="4"/>
    </row>
    <row r="183" spans="2:11" x14ac:dyDescent="0.2">
      <c r="B183" s="2">
        <v>182</v>
      </c>
      <c r="C183" s="6" t="s">
        <v>90</v>
      </c>
      <c r="D183" s="6" t="s">
        <v>811</v>
      </c>
      <c r="E183" s="6" t="s">
        <v>812</v>
      </c>
      <c r="F183" s="8">
        <v>43100</v>
      </c>
      <c r="G183" s="9">
        <v>5000</v>
      </c>
      <c r="H183" s="9">
        <f>G183*0.21</f>
        <v>1050</v>
      </c>
      <c r="I183" s="9">
        <f t="shared" si="16"/>
        <v>6050</v>
      </c>
      <c r="J183" s="9"/>
      <c r="K183" s="4"/>
    </row>
    <row r="184" spans="2:11" x14ac:dyDescent="0.2">
      <c r="B184" s="2">
        <v>183</v>
      </c>
      <c r="C184" s="6" t="s">
        <v>90</v>
      </c>
      <c r="D184" s="6" t="s">
        <v>811</v>
      </c>
      <c r="E184" s="6" t="s">
        <v>813</v>
      </c>
      <c r="F184" s="8">
        <v>43100</v>
      </c>
      <c r="G184" s="9">
        <v>7000</v>
      </c>
      <c r="H184" s="9">
        <f>G184*0.21</f>
        <v>1470</v>
      </c>
      <c r="I184" s="9">
        <f t="shared" si="16"/>
        <v>8470</v>
      </c>
      <c r="J184" s="9"/>
      <c r="K184" s="4"/>
    </row>
    <row r="185" spans="2:11" x14ac:dyDescent="0.2">
      <c r="B185" s="2">
        <v>184</v>
      </c>
      <c r="C185" s="6" t="s">
        <v>500</v>
      </c>
      <c r="D185" s="6" t="s">
        <v>501</v>
      </c>
      <c r="E185" s="6" t="s">
        <v>814</v>
      </c>
      <c r="F185" s="8">
        <v>43100</v>
      </c>
      <c r="G185" s="9">
        <v>4746.7</v>
      </c>
      <c r="H185" s="9">
        <f>G185*0.1</f>
        <v>474.67</v>
      </c>
      <c r="I185" s="9">
        <f t="shared" si="16"/>
        <v>5221.37</v>
      </c>
      <c r="J185" s="9"/>
      <c r="K185" s="4"/>
    </row>
    <row r="186" spans="2:11" x14ac:dyDescent="0.2">
      <c r="B186" s="2">
        <v>185</v>
      </c>
      <c r="C186" s="6" t="s">
        <v>729</v>
      </c>
      <c r="D186" s="6" t="s">
        <v>727</v>
      </c>
      <c r="E186" s="6" t="s">
        <v>815</v>
      </c>
      <c r="F186" s="8">
        <v>43100</v>
      </c>
      <c r="G186" s="9">
        <v>30.5</v>
      </c>
      <c r="H186" s="9">
        <v>3.67</v>
      </c>
      <c r="I186" s="9">
        <f t="shared" si="16"/>
        <v>34.17</v>
      </c>
      <c r="J186" s="9"/>
      <c r="K186" s="4"/>
    </row>
    <row r="187" spans="2:11" x14ac:dyDescent="0.2">
      <c r="G187" s="3"/>
      <c r="H187" s="3"/>
      <c r="I187" s="3"/>
      <c r="J187" s="3"/>
    </row>
    <row r="188" spans="2:11" x14ac:dyDescent="0.2">
      <c r="G188" s="3"/>
      <c r="H188" s="3"/>
      <c r="I188" s="3"/>
      <c r="J188" s="3"/>
    </row>
    <row r="189" spans="2:11" x14ac:dyDescent="0.2">
      <c r="G189" s="3"/>
      <c r="H189" s="3"/>
      <c r="I189" s="3">
        <f>SUM(I2:I188)</f>
        <v>254398.46492299993</v>
      </c>
      <c r="J189" s="3"/>
    </row>
    <row r="190" spans="2:11" x14ac:dyDescent="0.2">
      <c r="G190" s="3"/>
      <c r="H190" s="3"/>
      <c r="I190" s="3"/>
      <c r="J190" s="3"/>
    </row>
    <row r="191" spans="2:11" x14ac:dyDescent="0.2">
      <c r="G191" s="3"/>
      <c r="H191" s="3"/>
      <c r="I191" s="3"/>
      <c r="J191" s="3"/>
    </row>
    <row r="192" spans="2:11" x14ac:dyDescent="0.2">
      <c r="G192" s="3"/>
      <c r="H192" s="3"/>
      <c r="I192" s="3"/>
      <c r="J192" s="3"/>
    </row>
    <row r="193" spans="7:10" x14ac:dyDescent="0.2">
      <c r="G193" s="3"/>
      <c r="H193" s="3"/>
      <c r="I193" s="3"/>
      <c r="J193" s="3"/>
    </row>
    <row r="194" spans="7:10" x14ac:dyDescent="0.2">
      <c r="G194" s="3"/>
      <c r="H194" s="3"/>
      <c r="I194" s="3"/>
      <c r="J194" s="3"/>
    </row>
    <row r="195" spans="7:10" x14ac:dyDescent="0.2">
      <c r="G195" s="3"/>
      <c r="H195" s="3"/>
      <c r="I195" s="3"/>
      <c r="J195" s="3"/>
    </row>
    <row r="196" spans="7:10" x14ac:dyDescent="0.2">
      <c r="G196" s="3"/>
      <c r="H196" s="3"/>
      <c r="I196" s="3"/>
      <c r="J196" s="3"/>
    </row>
    <row r="197" spans="7:10" x14ac:dyDescent="0.2">
      <c r="G197" s="3"/>
      <c r="H197" s="3"/>
      <c r="I197" s="3"/>
      <c r="J197" s="3"/>
    </row>
    <row r="198" spans="7:10" x14ac:dyDescent="0.2">
      <c r="G198" s="3"/>
      <c r="H198" s="3"/>
      <c r="I198" s="3"/>
      <c r="J198" s="3"/>
    </row>
    <row r="199" spans="7:10" x14ac:dyDescent="0.2">
      <c r="G199" s="3"/>
      <c r="H199" s="3"/>
      <c r="I199" s="3"/>
      <c r="J199" s="3"/>
    </row>
    <row r="200" spans="7:10" x14ac:dyDescent="0.2">
      <c r="G200" s="3"/>
      <c r="H200" s="3"/>
      <c r="I200" s="3"/>
      <c r="J200" s="3"/>
    </row>
    <row r="201" spans="7:10" x14ac:dyDescent="0.2">
      <c r="G201" s="3"/>
      <c r="H201" s="3"/>
      <c r="I201" s="3"/>
      <c r="J201" s="3"/>
    </row>
    <row r="202" spans="7:10" x14ac:dyDescent="0.2">
      <c r="G202" s="3"/>
      <c r="H202" s="3"/>
      <c r="I202" s="3"/>
      <c r="J202" s="3"/>
    </row>
    <row r="203" spans="7:10" x14ac:dyDescent="0.2">
      <c r="G203" s="3"/>
      <c r="H203" s="3"/>
      <c r="I203" s="3"/>
      <c r="J203" s="3"/>
    </row>
    <row r="204" spans="7:10" x14ac:dyDescent="0.2">
      <c r="G204" s="3"/>
      <c r="H204" s="3"/>
      <c r="I204" s="3"/>
      <c r="J204" s="3"/>
    </row>
    <row r="205" spans="7:10" x14ac:dyDescent="0.2">
      <c r="G205" s="3"/>
      <c r="H205" s="3"/>
      <c r="I205" s="3"/>
      <c r="J205" s="3"/>
    </row>
    <row r="206" spans="7:10" x14ac:dyDescent="0.2">
      <c r="G206" s="3"/>
      <c r="H206" s="3"/>
      <c r="I206" s="3"/>
      <c r="J206" s="3"/>
    </row>
    <row r="207" spans="7:10" x14ac:dyDescent="0.2">
      <c r="G207" s="3"/>
      <c r="H207" s="3"/>
      <c r="I207" s="3"/>
      <c r="J207" s="3"/>
    </row>
    <row r="208" spans="7:10" x14ac:dyDescent="0.2">
      <c r="G208" s="3"/>
      <c r="H208" s="3"/>
      <c r="I208" s="3"/>
      <c r="J208" s="3"/>
    </row>
    <row r="209" spans="7:10" x14ac:dyDescent="0.2">
      <c r="G209" s="3"/>
      <c r="H209" s="3"/>
      <c r="I209" s="3"/>
      <c r="J209" s="3"/>
    </row>
    <row r="210" spans="7:10" x14ac:dyDescent="0.2">
      <c r="G210" s="3"/>
      <c r="H210" s="3"/>
      <c r="I210" s="3"/>
      <c r="J210" s="3"/>
    </row>
    <row r="211" spans="7:10" x14ac:dyDescent="0.2">
      <c r="G211" s="3"/>
      <c r="H211" s="3"/>
      <c r="I211" s="3"/>
      <c r="J211" s="3"/>
    </row>
    <row r="212" spans="7:10" x14ac:dyDescent="0.2">
      <c r="G212" s="3"/>
      <c r="H212" s="3"/>
      <c r="I212" s="3"/>
      <c r="J212" s="3"/>
    </row>
    <row r="213" spans="7:10" x14ac:dyDescent="0.2">
      <c r="G213" s="3"/>
      <c r="H213" s="3"/>
      <c r="I213" s="3"/>
      <c r="J213" s="3"/>
    </row>
    <row r="214" spans="7:10" x14ac:dyDescent="0.2">
      <c r="G214" s="3"/>
      <c r="H214" s="3"/>
      <c r="I214" s="3"/>
      <c r="J214" s="3"/>
    </row>
    <row r="215" spans="7:10" x14ac:dyDescent="0.2">
      <c r="G215" s="3"/>
      <c r="H215" s="3"/>
      <c r="I215" s="3"/>
      <c r="J215" s="3"/>
    </row>
    <row r="216" spans="7:10" x14ac:dyDescent="0.2">
      <c r="G216" s="3"/>
      <c r="H216" s="3"/>
      <c r="I216" s="3"/>
      <c r="J216" s="3"/>
    </row>
    <row r="217" spans="7:10" x14ac:dyDescent="0.2">
      <c r="G217" s="3"/>
      <c r="H217" s="3"/>
      <c r="I217" s="3"/>
      <c r="J217" s="3"/>
    </row>
    <row r="218" spans="7:10" x14ac:dyDescent="0.2">
      <c r="G218" s="3"/>
      <c r="H218" s="3"/>
      <c r="I218" s="3"/>
      <c r="J218" s="3"/>
    </row>
    <row r="219" spans="7:10" x14ac:dyDescent="0.2">
      <c r="G219" s="3"/>
      <c r="H219" s="3"/>
      <c r="I219" s="3"/>
      <c r="J219" s="3"/>
    </row>
    <row r="220" spans="7:10" x14ac:dyDescent="0.2">
      <c r="G220" s="3"/>
      <c r="H220" s="3"/>
      <c r="I220" s="3"/>
      <c r="J220" s="3"/>
    </row>
    <row r="221" spans="7:10" x14ac:dyDescent="0.2">
      <c r="G221" s="3"/>
      <c r="H221" s="3"/>
      <c r="I221" s="3"/>
      <c r="J221" s="3"/>
    </row>
    <row r="222" spans="7:10" x14ac:dyDescent="0.2">
      <c r="G222" s="3"/>
      <c r="H222" s="3"/>
      <c r="I222" s="3"/>
      <c r="J222" s="3"/>
    </row>
    <row r="223" spans="7:10" x14ac:dyDescent="0.2">
      <c r="G223" s="3"/>
      <c r="H223" s="3"/>
      <c r="I223" s="3"/>
      <c r="J223" s="3"/>
    </row>
    <row r="224" spans="7:10" x14ac:dyDescent="0.2">
      <c r="G224" s="3"/>
      <c r="H224" s="3"/>
      <c r="I224" s="3"/>
      <c r="J224" s="3"/>
    </row>
    <row r="225" spans="7:10" x14ac:dyDescent="0.2">
      <c r="G225" s="3"/>
      <c r="H225" s="3"/>
      <c r="I225" s="3"/>
      <c r="J225" s="3"/>
    </row>
    <row r="226" spans="7:10" x14ac:dyDescent="0.2">
      <c r="G226" s="3"/>
      <c r="H226" s="3"/>
      <c r="I226" s="3"/>
      <c r="J226" s="3"/>
    </row>
    <row r="227" spans="7:10" x14ac:dyDescent="0.2">
      <c r="G227" s="3"/>
      <c r="H227" s="3"/>
      <c r="I227" s="3"/>
      <c r="J227" s="3"/>
    </row>
    <row r="228" spans="7:10" x14ac:dyDescent="0.2">
      <c r="G228" s="3"/>
      <c r="H228" s="3"/>
      <c r="I228" s="3"/>
      <c r="J228" s="3"/>
    </row>
    <row r="229" spans="7:10" x14ac:dyDescent="0.2">
      <c r="G229" s="3"/>
      <c r="H229" s="3"/>
      <c r="I229" s="3"/>
      <c r="J229" s="3"/>
    </row>
    <row r="230" spans="7:10" x14ac:dyDescent="0.2">
      <c r="G230" s="3"/>
      <c r="H230" s="3"/>
      <c r="I230" s="3"/>
      <c r="J230" s="3"/>
    </row>
    <row r="231" spans="7:10" x14ac:dyDescent="0.2">
      <c r="G231" s="3"/>
      <c r="H231" s="3"/>
      <c r="I231" s="3"/>
      <c r="J231" s="3"/>
    </row>
    <row r="232" spans="7:10" x14ac:dyDescent="0.2">
      <c r="G232" s="3"/>
      <c r="H232" s="3"/>
      <c r="I232" s="3"/>
      <c r="J232" s="3"/>
    </row>
    <row r="233" spans="7:10" x14ac:dyDescent="0.2">
      <c r="G233" s="3"/>
      <c r="H233" s="3"/>
      <c r="I233" s="3"/>
      <c r="J233" s="3"/>
    </row>
    <row r="234" spans="7:10" x14ac:dyDescent="0.2">
      <c r="G234" s="3"/>
      <c r="H234" s="3"/>
      <c r="I234" s="3"/>
      <c r="J234" s="3"/>
    </row>
    <row r="235" spans="7:10" x14ac:dyDescent="0.2">
      <c r="G235" s="3"/>
      <c r="H235" s="3"/>
      <c r="I235" s="3"/>
      <c r="J235" s="3"/>
    </row>
    <row r="236" spans="7:10" x14ac:dyDescent="0.2">
      <c r="G236" s="3"/>
      <c r="H236" s="3"/>
      <c r="I236" s="3"/>
      <c r="J236" s="3"/>
    </row>
    <row r="237" spans="7:10" x14ac:dyDescent="0.2">
      <c r="G237" s="3"/>
      <c r="H237" s="3"/>
      <c r="I237" s="3"/>
      <c r="J237" s="3"/>
    </row>
    <row r="238" spans="7:10" x14ac:dyDescent="0.2">
      <c r="G238" s="3"/>
      <c r="H238" s="3"/>
      <c r="I238" s="3"/>
      <c r="J238" s="3"/>
    </row>
    <row r="239" spans="7:10" x14ac:dyDescent="0.2">
      <c r="G239" s="3"/>
      <c r="H239" s="3"/>
      <c r="I239" s="3"/>
      <c r="J239" s="3"/>
    </row>
    <row r="240" spans="7:10" x14ac:dyDescent="0.2">
      <c r="G240" s="3"/>
      <c r="H240" s="3"/>
      <c r="I240" s="3"/>
      <c r="J240" s="3"/>
    </row>
    <row r="241" spans="7:10" x14ac:dyDescent="0.2">
      <c r="G241" s="3"/>
      <c r="H241" s="3"/>
      <c r="I241" s="3"/>
      <c r="J241" s="3"/>
    </row>
    <row r="242" spans="7:10" x14ac:dyDescent="0.2">
      <c r="G242" s="3"/>
      <c r="H242" s="3"/>
      <c r="I242" s="3"/>
      <c r="J242" s="3"/>
    </row>
    <row r="243" spans="7:10" x14ac:dyDescent="0.2">
      <c r="G243" s="3"/>
      <c r="H243" s="3"/>
      <c r="I243" s="3"/>
      <c r="J243" s="3"/>
    </row>
    <row r="244" spans="7:10" x14ac:dyDescent="0.2">
      <c r="G244" s="3"/>
      <c r="H244" s="3"/>
      <c r="I244" s="3"/>
      <c r="J244" s="3"/>
    </row>
    <row r="245" spans="7:10" x14ac:dyDescent="0.2">
      <c r="G245" s="3"/>
      <c r="H245" s="3"/>
      <c r="I245" s="3"/>
      <c r="J245" s="3"/>
    </row>
    <row r="246" spans="7:10" x14ac:dyDescent="0.2">
      <c r="G246" s="3"/>
      <c r="H246" s="3"/>
      <c r="I246" s="3"/>
      <c r="J246" s="3"/>
    </row>
    <row r="247" spans="7:10" x14ac:dyDescent="0.2">
      <c r="G247" s="3"/>
      <c r="H247" s="3"/>
      <c r="I247" s="3"/>
      <c r="J247" s="3"/>
    </row>
    <row r="248" spans="7:10" x14ac:dyDescent="0.2">
      <c r="G248" s="3"/>
      <c r="H248" s="3"/>
      <c r="I248" s="3"/>
      <c r="J248" s="3"/>
    </row>
    <row r="249" spans="7:10" x14ac:dyDescent="0.2">
      <c r="G249" s="3"/>
      <c r="H249" s="3"/>
      <c r="I249" s="3"/>
      <c r="J249" s="3"/>
    </row>
    <row r="250" spans="7:10" x14ac:dyDescent="0.2">
      <c r="G250" s="3"/>
      <c r="H250" s="3"/>
      <c r="I250" s="3"/>
      <c r="J250" s="3"/>
    </row>
    <row r="251" spans="7:10" x14ac:dyDescent="0.2">
      <c r="G251" s="3"/>
      <c r="H251" s="3"/>
      <c r="I251" s="3"/>
      <c r="J251" s="3"/>
    </row>
    <row r="252" spans="7:10" x14ac:dyDescent="0.2">
      <c r="G252" s="3"/>
      <c r="H252" s="3"/>
      <c r="I252" s="3"/>
      <c r="J252" s="3"/>
    </row>
    <row r="253" spans="7:10" x14ac:dyDescent="0.2">
      <c r="G253" s="3"/>
      <c r="H253" s="3"/>
      <c r="I253" s="3"/>
      <c r="J253" s="3"/>
    </row>
    <row r="254" spans="7:10" x14ac:dyDescent="0.2">
      <c r="G254" s="3"/>
      <c r="H254" s="3"/>
      <c r="I254" s="3"/>
      <c r="J254" s="3"/>
    </row>
    <row r="255" spans="7:10" x14ac:dyDescent="0.2">
      <c r="G255" s="3"/>
      <c r="H255" s="3"/>
      <c r="I255" s="3"/>
      <c r="J255" s="3"/>
    </row>
    <row r="256" spans="7:10" x14ac:dyDescent="0.2">
      <c r="G256" s="3"/>
      <c r="H256" s="3"/>
      <c r="I256" s="3"/>
      <c r="J256" s="3"/>
    </row>
    <row r="257" spans="7:10" x14ac:dyDescent="0.2">
      <c r="G257" s="3"/>
      <c r="H257" s="3"/>
      <c r="I257" s="3"/>
      <c r="J257" s="3"/>
    </row>
    <row r="258" spans="7:10" x14ac:dyDescent="0.2">
      <c r="G258" s="3"/>
      <c r="H258" s="3"/>
      <c r="I258" s="3"/>
      <c r="J258" s="3"/>
    </row>
    <row r="259" spans="7:10" x14ac:dyDescent="0.2">
      <c r="G259" s="3"/>
      <c r="H259" s="3"/>
      <c r="I259" s="3"/>
      <c r="J259" s="3"/>
    </row>
    <row r="260" spans="7:10" x14ac:dyDescent="0.2">
      <c r="G260" s="3"/>
      <c r="H260" s="3"/>
      <c r="I260" s="3"/>
      <c r="J260" s="3"/>
    </row>
    <row r="261" spans="7:10" x14ac:dyDescent="0.2">
      <c r="G261" s="3"/>
      <c r="H261" s="3"/>
      <c r="I261" s="3"/>
      <c r="J261" s="3"/>
    </row>
    <row r="262" spans="7:10" x14ac:dyDescent="0.2">
      <c r="G262" s="3"/>
      <c r="H262" s="3"/>
      <c r="I262" s="3"/>
      <c r="J262" s="3"/>
    </row>
    <row r="263" spans="7:10" x14ac:dyDescent="0.2">
      <c r="G263" s="3"/>
      <c r="H263" s="3"/>
      <c r="I263" s="3"/>
      <c r="J263" s="3"/>
    </row>
    <row r="264" spans="7:10" x14ac:dyDescent="0.2">
      <c r="G264" s="3"/>
      <c r="H264" s="3"/>
      <c r="I264" s="3"/>
      <c r="J264" s="3"/>
    </row>
    <row r="265" spans="7:10" x14ac:dyDescent="0.2">
      <c r="G265" s="3"/>
      <c r="H265" s="3"/>
      <c r="I265" s="3"/>
      <c r="J265" s="3"/>
    </row>
    <row r="266" spans="7:10" x14ac:dyDescent="0.2">
      <c r="G266" s="3"/>
      <c r="H266" s="3"/>
      <c r="I266" s="3"/>
      <c r="J266" s="3"/>
    </row>
    <row r="267" spans="7:10" x14ac:dyDescent="0.2">
      <c r="G267" s="3"/>
      <c r="H267" s="3"/>
      <c r="I267" s="3"/>
      <c r="J267" s="3"/>
    </row>
    <row r="268" spans="7:10" x14ac:dyDescent="0.2">
      <c r="G268" s="3"/>
      <c r="H268" s="3"/>
      <c r="I268" s="3"/>
      <c r="J268" s="3"/>
    </row>
    <row r="269" spans="7:10" x14ac:dyDescent="0.2">
      <c r="G269" s="3"/>
      <c r="H269" s="3"/>
      <c r="I269" s="3"/>
      <c r="J269" s="3"/>
    </row>
    <row r="270" spans="7:10" x14ac:dyDescent="0.2">
      <c r="G270" s="3"/>
      <c r="H270" s="3"/>
      <c r="I270" s="3"/>
      <c r="J270" s="3"/>
    </row>
    <row r="271" spans="7:10" x14ac:dyDescent="0.2">
      <c r="G271" s="3"/>
      <c r="H271" s="3"/>
      <c r="I271" s="3"/>
      <c r="J271" s="3"/>
    </row>
    <row r="272" spans="7:10" x14ac:dyDescent="0.2">
      <c r="G272" s="3"/>
      <c r="H272" s="3"/>
      <c r="I272" s="3"/>
      <c r="J272" s="3"/>
    </row>
    <row r="273" spans="7:10" x14ac:dyDescent="0.2">
      <c r="G273" s="3"/>
      <c r="H273" s="3"/>
      <c r="I273" s="3"/>
      <c r="J273" s="3"/>
    </row>
    <row r="274" spans="7:10" x14ac:dyDescent="0.2">
      <c r="G274" s="3"/>
      <c r="H274" s="3"/>
      <c r="I274" s="3"/>
      <c r="J274" s="3"/>
    </row>
    <row r="275" spans="7:10" x14ac:dyDescent="0.2">
      <c r="G275" s="3"/>
      <c r="H275" s="3"/>
      <c r="I275" s="3"/>
      <c r="J275" s="3"/>
    </row>
    <row r="276" spans="7:10" x14ac:dyDescent="0.2">
      <c r="G276" s="3"/>
      <c r="H276" s="3"/>
      <c r="I276" s="3"/>
      <c r="J276" s="3"/>
    </row>
    <row r="277" spans="7:10" x14ac:dyDescent="0.2">
      <c r="G277" s="3"/>
      <c r="H277" s="3"/>
      <c r="I277" s="3"/>
      <c r="J277" s="3"/>
    </row>
    <row r="278" spans="7:10" x14ac:dyDescent="0.2">
      <c r="G278" s="3"/>
      <c r="H278" s="3"/>
      <c r="I278" s="3"/>
      <c r="J278" s="3"/>
    </row>
    <row r="279" spans="7:10" x14ac:dyDescent="0.2">
      <c r="G279" s="3"/>
      <c r="H279" s="3"/>
      <c r="I279" s="3"/>
      <c r="J279" s="3"/>
    </row>
    <row r="280" spans="7:10" x14ac:dyDescent="0.2">
      <c r="G280" s="3"/>
      <c r="H280" s="3"/>
      <c r="I280" s="3"/>
      <c r="J280" s="3"/>
    </row>
    <row r="281" spans="7:10" x14ac:dyDescent="0.2">
      <c r="G281" s="3"/>
      <c r="H281" s="3"/>
      <c r="I281" s="3"/>
      <c r="J281" s="3"/>
    </row>
    <row r="282" spans="7:10" x14ac:dyDescent="0.2">
      <c r="G282" s="3"/>
      <c r="H282" s="3"/>
      <c r="I282" s="3"/>
      <c r="J282" s="3"/>
    </row>
    <row r="283" spans="7:10" x14ac:dyDescent="0.2">
      <c r="G283" s="3"/>
      <c r="H283" s="3"/>
      <c r="I283" s="3"/>
      <c r="J283" s="3"/>
    </row>
    <row r="284" spans="7:10" x14ac:dyDescent="0.2">
      <c r="G284" s="3"/>
      <c r="H284" s="3"/>
      <c r="I284" s="3"/>
      <c r="J284" s="3"/>
    </row>
    <row r="285" spans="7:10" x14ac:dyDescent="0.2">
      <c r="G285" s="3"/>
      <c r="H285" s="3"/>
      <c r="I285" s="3"/>
      <c r="J285" s="3"/>
    </row>
    <row r="286" spans="7:10" x14ac:dyDescent="0.2">
      <c r="G286" s="3"/>
      <c r="H286" s="3"/>
      <c r="I286" s="3"/>
      <c r="J286" s="3"/>
    </row>
    <row r="287" spans="7:10" x14ac:dyDescent="0.2">
      <c r="G287" s="3"/>
      <c r="H287" s="3"/>
      <c r="I287" s="3"/>
      <c r="J287" s="3"/>
    </row>
    <row r="288" spans="7:10" x14ac:dyDescent="0.2">
      <c r="G288" s="3"/>
      <c r="H288" s="3"/>
      <c r="I288" s="3"/>
      <c r="J288" s="3"/>
    </row>
    <row r="289" spans="7:10" x14ac:dyDescent="0.2">
      <c r="G289" s="3"/>
      <c r="H289" s="3"/>
      <c r="I289" s="3"/>
      <c r="J289" s="3"/>
    </row>
    <row r="290" spans="7:10" x14ac:dyDescent="0.2">
      <c r="G290" s="3"/>
      <c r="H290" s="3"/>
      <c r="I290" s="3"/>
      <c r="J290" s="3"/>
    </row>
    <row r="291" spans="7:10" x14ac:dyDescent="0.2">
      <c r="G291" s="3"/>
      <c r="H291" s="3"/>
      <c r="I291" s="3"/>
      <c r="J291" s="3"/>
    </row>
    <row r="292" spans="7:10" x14ac:dyDescent="0.2">
      <c r="G292" s="3"/>
      <c r="H292" s="3"/>
      <c r="I292" s="3"/>
      <c r="J292" s="3"/>
    </row>
    <row r="293" spans="7:10" x14ac:dyDescent="0.2">
      <c r="G293" s="3"/>
      <c r="H293" s="3"/>
      <c r="I293" s="3"/>
      <c r="J293" s="3"/>
    </row>
    <row r="294" spans="7:10" x14ac:dyDescent="0.2">
      <c r="G294" s="3"/>
      <c r="H294" s="3"/>
      <c r="I294" s="3"/>
      <c r="J294" s="3"/>
    </row>
    <row r="295" spans="7:10" x14ac:dyDescent="0.2">
      <c r="G295" s="3"/>
      <c r="H295" s="3"/>
      <c r="I295" s="3"/>
      <c r="J295" s="3"/>
    </row>
    <row r="296" spans="7:10" x14ac:dyDescent="0.2">
      <c r="G296" s="3"/>
      <c r="H296" s="3"/>
      <c r="I296" s="3"/>
      <c r="J296" s="3"/>
    </row>
    <row r="297" spans="7:10" x14ac:dyDescent="0.2">
      <c r="G297" s="3"/>
      <c r="H297" s="3"/>
      <c r="I297" s="3"/>
      <c r="J297" s="3"/>
    </row>
    <row r="298" spans="7:10" x14ac:dyDescent="0.2">
      <c r="G298" s="3"/>
      <c r="H298" s="3"/>
      <c r="I298" s="3"/>
      <c r="J298" s="3"/>
    </row>
    <row r="299" spans="7:10" x14ac:dyDescent="0.2">
      <c r="G299" s="3"/>
      <c r="H299" s="3"/>
      <c r="I299" s="3"/>
      <c r="J299" s="3"/>
    </row>
    <row r="300" spans="7:10" x14ac:dyDescent="0.2">
      <c r="G300" s="3"/>
      <c r="H300" s="3"/>
      <c r="I300" s="3"/>
      <c r="J300" s="3"/>
    </row>
    <row r="301" spans="7:10" x14ac:dyDescent="0.2">
      <c r="G301" s="3"/>
      <c r="H301" s="3"/>
      <c r="I301" s="3"/>
      <c r="J301" s="3"/>
    </row>
    <row r="302" spans="7:10" x14ac:dyDescent="0.2">
      <c r="G302" s="3"/>
      <c r="H302" s="3"/>
      <c r="I302" s="3"/>
      <c r="J302" s="3"/>
    </row>
    <row r="303" spans="7:10" x14ac:dyDescent="0.2">
      <c r="G303" s="3"/>
      <c r="H303" s="3"/>
      <c r="I303" s="3"/>
      <c r="J303" s="3"/>
    </row>
    <row r="304" spans="7:10" x14ac:dyDescent="0.2">
      <c r="G304" s="3"/>
      <c r="H304" s="3"/>
      <c r="I304" s="3"/>
      <c r="J304" s="3"/>
    </row>
    <row r="305" spans="7:10" x14ac:dyDescent="0.2">
      <c r="G305" s="3"/>
      <c r="H305" s="3"/>
      <c r="I305" s="3"/>
      <c r="J305" s="3"/>
    </row>
    <row r="306" spans="7:10" x14ac:dyDescent="0.2">
      <c r="G306" s="3"/>
      <c r="H306" s="3"/>
      <c r="I306" s="3"/>
      <c r="J306" s="3"/>
    </row>
    <row r="307" spans="7:10" x14ac:dyDescent="0.2">
      <c r="G307" s="3"/>
      <c r="H307" s="3"/>
      <c r="I307" s="3"/>
      <c r="J307" s="3"/>
    </row>
    <row r="308" spans="7:10" x14ac:dyDescent="0.2">
      <c r="G308" s="3"/>
      <c r="H308" s="3"/>
      <c r="I308" s="3"/>
      <c r="J308" s="3"/>
    </row>
    <row r="309" spans="7:10" x14ac:dyDescent="0.2">
      <c r="G309" s="3"/>
      <c r="H309" s="3"/>
      <c r="I309" s="3"/>
      <c r="J309" s="3"/>
    </row>
    <row r="310" spans="7:10" x14ac:dyDescent="0.2">
      <c r="G310" s="3"/>
      <c r="H310" s="3"/>
      <c r="I310" s="3"/>
      <c r="J310" s="3"/>
    </row>
    <row r="311" spans="7:10" x14ac:dyDescent="0.2">
      <c r="G311" s="3"/>
      <c r="H311" s="3"/>
      <c r="I311" s="3"/>
      <c r="J311" s="3"/>
    </row>
    <row r="312" spans="7:10" x14ac:dyDescent="0.2">
      <c r="G312" s="3"/>
      <c r="H312" s="3"/>
      <c r="I312" s="3"/>
      <c r="J312" s="3"/>
    </row>
    <row r="313" spans="7:10" x14ac:dyDescent="0.2">
      <c r="G313" s="3"/>
      <c r="H313" s="3"/>
      <c r="I313" s="3"/>
      <c r="J313" s="3"/>
    </row>
    <row r="314" spans="7:10" x14ac:dyDescent="0.2">
      <c r="G314" s="3"/>
      <c r="H314" s="3"/>
      <c r="I314" s="3"/>
      <c r="J314" s="3"/>
    </row>
    <row r="315" spans="7:10" x14ac:dyDescent="0.2">
      <c r="G315" s="3"/>
      <c r="H315" s="3"/>
      <c r="I315" s="3"/>
      <c r="J315" s="3"/>
    </row>
    <row r="316" spans="7:10" x14ac:dyDescent="0.2">
      <c r="G316" s="3"/>
      <c r="H316" s="3"/>
      <c r="I316" s="3"/>
      <c r="J316" s="3"/>
    </row>
    <row r="317" spans="7:10" x14ac:dyDescent="0.2">
      <c r="G317" s="3"/>
      <c r="H317" s="3"/>
      <c r="I317" s="3"/>
      <c r="J317" s="3"/>
    </row>
    <row r="318" spans="7:10" x14ac:dyDescent="0.2">
      <c r="G318" s="3"/>
      <c r="H318" s="3"/>
      <c r="I318" s="3"/>
      <c r="J318" s="3"/>
    </row>
    <row r="319" spans="7:10" x14ac:dyDescent="0.2">
      <c r="G319" s="3"/>
      <c r="H319" s="3"/>
      <c r="I319" s="3"/>
      <c r="J319" s="3"/>
    </row>
    <row r="320" spans="7:10" x14ac:dyDescent="0.2">
      <c r="G320" s="3"/>
      <c r="H320" s="3"/>
      <c r="I320" s="3"/>
      <c r="J320" s="3"/>
    </row>
    <row r="321" spans="7:10" x14ac:dyDescent="0.2">
      <c r="G321" s="3"/>
      <c r="H321" s="3"/>
      <c r="I321" s="3"/>
      <c r="J321" s="3"/>
    </row>
    <row r="322" spans="7:10" x14ac:dyDescent="0.2">
      <c r="G322" s="3"/>
      <c r="H322" s="3"/>
      <c r="I322" s="3"/>
      <c r="J322" s="3"/>
    </row>
    <row r="323" spans="7:10" x14ac:dyDescent="0.2">
      <c r="G323" s="3"/>
      <c r="H323" s="3"/>
      <c r="I323" s="3"/>
      <c r="J323" s="3"/>
    </row>
    <row r="324" spans="7:10" x14ac:dyDescent="0.2">
      <c r="G324" s="3"/>
      <c r="H324" s="3"/>
      <c r="I324" s="3"/>
      <c r="J324" s="3"/>
    </row>
    <row r="325" spans="7:10" x14ac:dyDescent="0.2">
      <c r="G325" s="3"/>
      <c r="H325" s="3"/>
      <c r="I325" s="3"/>
      <c r="J325" s="3"/>
    </row>
    <row r="326" spans="7:10" x14ac:dyDescent="0.2">
      <c r="G326" s="3"/>
      <c r="H326" s="3"/>
      <c r="I326" s="3"/>
      <c r="J326" s="3"/>
    </row>
    <row r="327" spans="7:10" x14ac:dyDescent="0.2">
      <c r="G327" s="3"/>
      <c r="H327" s="3"/>
      <c r="I327" s="3"/>
      <c r="J327" s="3"/>
    </row>
    <row r="328" spans="7:10" x14ac:dyDescent="0.2">
      <c r="G328" s="3"/>
      <c r="H328" s="3"/>
      <c r="I328" s="3"/>
      <c r="J328" s="3"/>
    </row>
    <row r="329" spans="7:10" x14ac:dyDescent="0.2">
      <c r="G329" s="3"/>
      <c r="H329" s="3"/>
      <c r="I329" s="3"/>
      <c r="J329" s="3"/>
    </row>
    <row r="330" spans="7:10" x14ac:dyDescent="0.2">
      <c r="G330" s="3"/>
      <c r="H330" s="3"/>
      <c r="I330" s="3"/>
      <c r="J330" s="3"/>
    </row>
    <row r="331" spans="7:10" x14ac:dyDescent="0.2">
      <c r="G331" s="3"/>
      <c r="H331" s="3"/>
      <c r="I331" s="3"/>
      <c r="J331" s="3"/>
    </row>
    <row r="332" spans="7:10" x14ac:dyDescent="0.2">
      <c r="G332" s="3"/>
      <c r="H332" s="3"/>
      <c r="I332" s="3"/>
      <c r="J332" s="3"/>
    </row>
    <row r="333" spans="7:10" x14ac:dyDescent="0.2">
      <c r="G333" s="3"/>
      <c r="H333" s="3"/>
      <c r="I333" s="3"/>
      <c r="J333" s="3"/>
    </row>
    <row r="334" spans="7:10" x14ac:dyDescent="0.2">
      <c r="G334" s="3"/>
      <c r="H334" s="3"/>
      <c r="I334" s="3"/>
      <c r="J334" s="3"/>
    </row>
    <row r="335" spans="7:10" x14ac:dyDescent="0.2">
      <c r="G335" s="3"/>
      <c r="H335" s="3"/>
      <c r="I335" s="3"/>
      <c r="J335" s="3"/>
    </row>
    <row r="336" spans="7:10" x14ac:dyDescent="0.2">
      <c r="G336" s="3"/>
      <c r="H336" s="3"/>
      <c r="I336" s="3"/>
      <c r="J336" s="3"/>
    </row>
    <row r="337" spans="7:10" x14ac:dyDescent="0.2">
      <c r="G337" s="3"/>
      <c r="H337" s="3"/>
      <c r="I337" s="3"/>
      <c r="J337" s="3"/>
    </row>
    <row r="338" spans="7:10" x14ac:dyDescent="0.2">
      <c r="G338" s="3"/>
      <c r="H338" s="3"/>
      <c r="I338" s="3"/>
      <c r="J338" s="3"/>
    </row>
    <row r="339" spans="7:10" x14ac:dyDescent="0.2">
      <c r="G339" s="3"/>
      <c r="H339" s="3"/>
      <c r="I339" s="3"/>
      <c r="J339" s="3"/>
    </row>
    <row r="340" spans="7:10" x14ac:dyDescent="0.2">
      <c r="G340" s="3"/>
      <c r="H340" s="3"/>
      <c r="I340" s="3"/>
      <c r="J340" s="3"/>
    </row>
    <row r="341" spans="7:10" x14ac:dyDescent="0.2">
      <c r="G341" s="3"/>
      <c r="H341" s="3"/>
      <c r="I341" s="3"/>
      <c r="J341" s="3"/>
    </row>
    <row r="342" spans="7:10" x14ac:dyDescent="0.2">
      <c r="G342" s="3"/>
      <c r="H342" s="3"/>
      <c r="I342" s="3"/>
      <c r="J342" s="3"/>
    </row>
    <row r="343" spans="7:10" x14ac:dyDescent="0.2">
      <c r="G343" s="3"/>
      <c r="H343" s="3"/>
      <c r="I343" s="3"/>
      <c r="J343" s="3"/>
    </row>
    <row r="344" spans="7:10" x14ac:dyDescent="0.2">
      <c r="G344" s="3"/>
      <c r="H344" s="3"/>
      <c r="I344" s="3"/>
      <c r="J344" s="3"/>
    </row>
    <row r="345" spans="7:10" x14ac:dyDescent="0.2">
      <c r="G345" s="3"/>
      <c r="H345" s="3"/>
      <c r="I345" s="3"/>
      <c r="J345" s="3"/>
    </row>
    <row r="346" spans="7:10" x14ac:dyDescent="0.2">
      <c r="G346" s="3"/>
      <c r="H346" s="3"/>
      <c r="I346" s="3"/>
      <c r="J346" s="3"/>
    </row>
    <row r="347" spans="7:10" x14ac:dyDescent="0.2">
      <c r="G347" s="3"/>
      <c r="H347" s="3"/>
      <c r="I347" s="3"/>
      <c r="J347" s="3"/>
    </row>
    <row r="348" spans="7:10" x14ac:dyDescent="0.2">
      <c r="G348" s="3"/>
      <c r="H348" s="3"/>
      <c r="I348" s="3"/>
      <c r="J348" s="3"/>
    </row>
    <row r="349" spans="7:10" x14ac:dyDescent="0.2">
      <c r="G349" s="3"/>
      <c r="H349" s="3"/>
      <c r="I349" s="3"/>
      <c r="J349" s="3"/>
    </row>
    <row r="350" spans="7:10" x14ac:dyDescent="0.2">
      <c r="G350" s="3"/>
      <c r="H350" s="3"/>
      <c r="I350" s="3"/>
      <c r="J350" s="3"/>
    </row>
    <row r="351" spans="7:10" x14ac:dyDescent="0.2">
      <c r="G351" s="3"/>
      <c r="H351" s="3"/>
      <c r="I351" s="3"/>
      <c r="J351" s="3"/>
    </row>
    <row r="352" spans="7:10" x14ac:dyDescent="0.2">
      <c r="G352" s="3"/>
      <c r="H352" s="3"/>
      <c r="I352" s="3"/>
      <c r="J352" s="3"/>
    </row>
    <row r="353" spans="7:10" x14ac:dyDescent="0.2">
      <c r="G353" s="3"/>
      <c r="H353" s="3"/>
      <c r="I353" s="3"/>
      <c r="J353" s="3"/>
    </row>
    <row r="354" spans="7:10" x14ac:dyDescent="0.2">
      <c r="G354" s="3"/>
      <c r="H354" s="3"/>
      <c r="I354" s="3"/>
      <c r="J354" s="3"/>
    </row>
    <row r="355" spans="7:10" x14ac:dyDescent="0.2">
      <c r="G355" s="3"/>
      <c r="H355" s="3"/>
      <c r="I355" s="3"/>
      <c r="J355" s="3"/>
    </row>
    <row r="356" spans="7:10" x14ac:dyDescent="0.2">
      <c r="G356" s="3"/>
      <c r="H356" s="3"/>
      <c r="I356" s="3"/>
      <c r="J356" s="3"/>
    </row>
    <row r="357" spans="7:10" x14ac:dyDescent="0.2">
      <c r="G357" s="3"/>
      <c r="H357" s="3"/>
      <c r="I357" s="3"/>
      <c r="J357" s="3"/>
    </row>
    <row r="358" spans="7:10" x14ac:dyDescent="0.2">
      <c r="G358" s="3"/>
      <c r="H358" s="3"/>
      <c r="I358" s="3"/>
      <c r="J358" s="3"/>
    </row>
    <row r="359" spans="7:10" x14ac:dyDescent="0.2">
      <c r="G359" s="3"/>
      <c r="H359" s="3"/>
      <c r="I359" s="3"/>
      <c r="J359" s="3"/>
    </row>
    <row r="360" spans="7:10" x14ac:dyDescent="0.2">
      <c r="G360" s="3"/>
      <c r="H360" s="3"/>
      <c r="I360" s="3"/>
      <c r="J360" s="3"/>
    </row>
    <row r="361" spans="7:10" x14ac:dyDescent="0.2">
      <c r="G361" s="3"/>
      <c r="H361" s="3"/>
      <c r="I361" s="3"/>
      <c r="J361" s="3"/>
    </row>
    <row r="362" spans="7:10" x14ac:dyDescent="0.2">
      <c r="G362" s="3"/>
      <c r="H362" s="3"/>
      <c r="I362" s="3"/>
      <c r="J362" s="3"/>
    </row>
    <row r="363" spans="7:10" x14ac:dyDescent="0.2">
      <c r="G363" s="3"/>
      <c r="H363" s="3"/>
      <c r="I363" s="3"/>
      <c r="J363" s="3"/>
    </row>
    <row r="364" spans="7:10" x14ac:dyDescent="0.2">
      <c r="G364" s="3"/>
      <c r="H364" s="3"/>
      <c r="I364" s="3"/>
      <c r="J364" s="3"/>
    </row>
    <row r="365" spans="7:10" x14ac:dyDescent="0.2">
      <c r="G365" s="3"/>
      <c r="H365" s="3"/>
      <c r="I365" s="3"/>
      <c r="J365" s="3"/>
    </row>
    <row r="366" spans="7:10" x14ac:dyDescent="0.2">
      <c r="G366" s="3"/>
      <c r="H366" s="3"/>
      <c r="I366" s="3"/>
      <c r="J366" s="3"/>
    </row>
    <row r="367" spans="7:10" x14ac:dyDescent="0.2">
      <c r="G367" s="3"/>
      <c r="H367" s="3"/>
      <c r="I367" s="3"/>
      <c r="J367" s="3"/>
    </row>
    <row r="368" spans="7:10" x14ac:dyDescent="0.2">
      <c r="G368" s="3"/>
      <c r="H368" s="3"/>
      <c r="I368" s="3"/>
      <c r="J368" s="3"/>
    </row>
    <row r="369" spans="7:10" x14ac:dyDescent="0.2">
      <c r="G369" s="3"/>
      <c r="H369" s="3"/>
      <c r="I369" s="3"/>
      <c r="J369" s="3"/>
    </row>
    <row r="370" spans="7:10" x14ac:dyDescent="0.2">
      <c r="G370" s="3"/>
      <c r="H370" s="3"/>
      <c r="I370" s="3"/>
      <c r="J370" s="3"/>
    </row>
    <row r="371" spans="7:10" x14ac:dyDescent="0.2">
      <c r="G371" s="3"/>
      <c r="H371" s="3"/>
      <c r="I371" s="3"/>
      <c r="J371" s="3"/>
    </row>
    <row r="372" spans="7:10" x14ac:dyDescent="0.2">
      <c r="G372" s="3"/>
      <c r="H372" s="3"/>
      <c r="I372" s="3"/>
      <c r="J372" s="3"/>
    </row>
    <row r="373" spans="7:10" x14ac:dyDescent="0.2">
      <c r="G373" s="3"/>
      <c r="H373" s="3"/>
      <c r="I373" s="3"/>
      <c r="J373" s="3"/>
    </row>
    <row r="374" spans="7:10" x14ac:dyDescent="0.2">
      <c r="G374" s="3"/>
      <c r="H374" s="3"/>
      <c r="I374" s="3"/>
      <c r="J374" s="3"/>
    </row>
    <row r="375" spans="7:10" x14ac:dyDescent="0.2">
      <c r="G375" s="3"/>
      <c r="H375" s="3"/>
      <c r="I375" s="3"/>
      <c r="J375" s="3"/>
    </row>
    <row r="376" spans="7:10" x14ac:dyDescent="0.2">
      <c r="G376" s="3"/>
      <c r="H376" s="3"/>
      <c r="I376" s="3"/>
      <c r="J376" s="3"/>
    </row>
    <row r="377" spans="7:10" x14ac:dyDescent="0.2">
      <c r="G377" s="3"/>
      <c r="H377" s="3"/>
      <c r="I377" s="3"/>
      <c r="J377" s="3"/>
    </row>
    <row r="378" spans="7:10" x14ac:dyDescent="0.2">
      <c r="G378" s="3"/>
      <c r="H378" s="3"/>
      <c r="I378" s="3"/>
      <c r="J378" s="3"/>
    </row>
    <row r="379" spans="7:10" x14ac:dyDescent="0.2">
      <c r="G379" s="3"/>
      <c r="H379" s="3"/>
      <c r="I379" s="3"/>
      <c r="J379" s="3"/>
    </row>
    <row r="380" spans="7:10" x14ac:dyDescent="0.2">
      <c r="G380" s="3"/>
      <c r="H380" s="3"/>
      <c r="I380" s="3"/>
      <c r="J380" s="3"/>
    </row>
    <row r="381" spans="7:10" x14ac:dyDescent="0.2">
      <c r="G381" s="3"/>
      <c r="H381" s="3"/>
      <c r="I381" s="3"/>
      <c r="J381" s="3"/>
    </row>
    <row r="382" spans="7:10" x14ac:dyDescent="0.2">
      <c r="G382" s="3"/>
      <c r="H382" s="3"/>
      <c r="I382" s="3"/>
      <c r="J382" s="3"/>
    </row>
    <row r="383" spans="7:10" x14ac:dyDescent="0.2">
      <c r="G383" s="3"/>
      <c r="H383" s="3"/>
      <c r="I383" s="3"/>
      <c r="J383" s="3"/>
    </row>
    <row r="384" spans="7:10" x14ac:dyDescent="0.2">
      <c r="G384" s="3"/>
      <c r="H384" s="3"/>
      <c r="I384" s="3"/>
      <c r="J384" s="3"/>
    </row>
    <row r="385" spans="7:10" x14ac:dyDescent="0.2">
      <c r="G385" s="3"/>
      <c r="H385" s="3"/>
      <c r="I385" s="3"/>
      <c r="J385" s="3"/>
    </row>
    <row r="386" spans="7:10" x14ac:dyDescent="0.2">
      <c r="G386" s="3"/>
      <c r="H386" s="3"/>
      <c r="I386" s="3"/>
      <c r="J386" s="3"/>
    </row>
    <row r="387" spans="7:10" x14ac:dyDescent="0.2">
      <c r="G387" s="3"/>
      <c r="H387" s="3"/>
      <c r="I387" s="3"/>
      <c r="J387" s="3"/>
    </row>
    <row r="388" spans="7:10" x14ac:dyDescent="0.2">
      <c r="G388" s="3"/>
      <c r="H388" s="3"/>
      <c r="I388" s="3"/>
      <c r="J388" s="3"/>
    </row>
    <row r="389" spans="7:10" x14ac:dyDescent="0.2">
      <c r="G389" s="3"/>
      <c r="H389" s="3"/>
      <c r="I389" s="3"/>
      <c r="J389" s="3"/>
    </row>
    <row r="390" spans="7:10" x14ac:dyDescent="0.2">
      <c r="G390" s="3"/>
      <c r="H390" s="3"/>
      <c r="I390" s="3"/>
      <c r="J390" s="3"/>
    </row>
    <row r="391" spans="7:10" x14ac:dyDescent="0.2">
      <c r="G391" s="3"/>
      <c r="H391" s="3"/>
      <c r="I391" s="3"/>
      <c r="J391" s="3"/>
    </row>
    <row r="392" spans="7:10" x14ac:dyDescent="0.2">
      <c r="G392" s="3"/>
      <c r="H392" s="3"/>
      <c r="I392" s="3"/>
      <c r="J392" s="3"/>
    </row>
    <row r="393" spans="7:10" x14ac:dyDescent="0.2">
      <c r="G393" s="3"/>
      <c r="H393" s="3"/>
      <c r="I393" s="3"/>
      <c r="J393" s="3"/>
    </row>
    <row r="394" spans="7:10" x14ac:dyDescent="0.2">
      <c r="G394" s="3"/>
      <c r="H394" s="3"/>
      <c r="I394" s="3"/>
      <c r="J394" s="3"/>
    </row>
    <row r="395" spans="7:10" x14ac:dyDescent="0.2">
      <c r="G395" s="3"/>
      <c r="H395" s="3"/>
      <c r="I395" s="3"/>
      <c r="J395" s="3"/>
    </row>
    <row r="396" spans="7:10" x14ac:dyDescent="0.2">
      <c r="G396" s="3"/>
      <c r="H396" s="3"/>
      <c r="I396" s="3"/>
      <c r="J396" s="3"/>
    </row>
    <row r="397" spans="7:10" x14ac:dyDescent="0.2">
      <c r="G397" s="3"/>
      <c r="H397" s="3"/>
      <c r="I397" s="3"/>
      <c r="J397" s="3"/>
    </row>
    <row r="398" spans="7:10" x14ac:dyDescent="0.2">
      <c r="G398" s="3"/>
      <c r="H398" s="3"/>
      <c r="I398" s="3"/>
      <c r="J398" s="3"/>
    </row>
    <row r="399" spans="7:10" x14ac:dyDescent="0.2">
      <c r="G399" s="3"/>
      <c r="H399" s="3"/>
      <c r="I399" s="3"/>
      <c r="J399" s="3"/>
    </row>
    <row r="400" spans="7:10" x14ac:dyDescent="0.2">
      <c r="G400" s="3"/>
      <c r="H400" s="3"/>
      <c r="I400" s="3"/>
      <c r="J400" s="3"/>
    </row>
    <row r="401" spans="7:10" x14ac:dyDescent="0.2">
      <c r="G401" s="3"/>
      <c r="H401" s="3"/>
      <c r="I401" s="3"/>
      <c r="J401" s="3"/>
    </row>
    <row r="402" spans="7:10" x14ac:dyDescent="0.2">
      <c r="G402" s="3"/>
      <c r="H402" s="3"/>
      <c r="I402" s="3"/>
      <c r="J402" s="3"/>
    </row>
    <row r="403" spans="7:10" x14ac:dyDescent="0.2">
      <c r="G403" s="3"/>
      <c r="H403" s="3"/>
      <c r="I403" s="3"/>
      <c r="J403" s="3"/>
    </row>
    <row r="404" spans="7:10" x14ac:dyDescent="0.2">
      <c r="G404" s="3"/>
      <c r="H404" s="3"/>
      <c r="I404" s="3"/>
      <c r="J404" s="3"/>
    </row>
    <row r="405" spans="7:10" x14ac:dyDescent="0.2">
      <c r="G405" s="3"/>
      <c r="H405" s="3"/>
      <c r="I405" s="3"/>
      <c r="J405" s="3"/>
    </row>
    <row r="406" spans="7:10" x14ac:dyDescent="0.2">
      <c r="G406" s="3"/>
      <c r="H406" s="3"/>
      <c r="I406" s="3"/>
      <c r="J406" s="3"/>
    </row>
    <row r="407" spans="7:10" x14ac:dyDescent="0.2">
      <c r="G407" s="3"/>
      <c r="H407" s="3"/>
      <c r="I407" s="3"/>
      <c r="J407" s="3"/>
    </row>
    <row r="408" spans="7:10" x14ac:dyDescent="0.2">
      <c r="G408" s="3"/>
      <c r="H408" s="3"/>
      <c r="I408" s="3"/>
      <c r="J408" s="3"/>
    </row>
    <row r="409" spans="7:10" x14ac:dyDescent="0.2">
      <c r="G409" s="3"/>
      <c r="H409" s="3"/>
      <c r="I409" s="3"/>
      <c r="J409" s="3"/>
    </row>
    <row r="410" spans="7:10" x14ac:dyDescent="0.2">
      <c r="G410" s="3"/>
      <c r="H410" s="3"/>
      <c r="I410" s="3"/>
      <c r="J410" s="3"/>
    </row>
    <row r="411" spans="7:10" x14ac:dyDescent="0.2">
      <c r="G411" s="3"/>
      <c r="H411" s="3"/>
      <c r="I411" s="3"/>
      <c r="J411" s="3"/>
    </row>
    <row r="412" spans="7:10" x14ac:dyDescent="0.2">
      <c r="G412" s="3"/>
      <c r="H412" s="3"/>
      <c r="I412" s="3"/>
      <c r="J412" s="3"/>
    </row>
    <row r="413" spans="7:10" x14ac:dyDescent="0.2">
      <c r="G413" s="3"/>
      <c r="H413" s="3"/>
      <c r="I413" s="3"/>
      <c r="J413" s="3"/>
    </row>
    <row r="414" spans="7:10" x14ac:dyDescent="0.2">
      <c r="G414" s="3"/>
      <c r="H414" s="3"/>
      <c r="I414" s="3"/>
      <c r="J414" s="3"/>
    </row>
    <row r="415" spans="7:10" x14ac:dyDescent="0.2">
      <c r="G415" s="3"/>
      <c r="H415" s="3"/>
      <c r="I415" s="3"/>
      <c r="J415" s="3"/>
    </row>
    <row r="416" spans="7:10" x14ac:dyDescent="0.2">
      <c r="G416" s="3"/>
      <c r="H416" s="3"/>
      <c r="I416" s="3"/>
      <c r="J416" s="3"/>
    </row>
    <row r="417" spans="7:10" x14ac:dyDescent="0.2">
      <c r="G417" s="3"/>
      <c r="H417" s="3"/>
      <c r="I417" s="3"/>
      <c r="J417" s="3"/>
    </row>
    <row r="418" spans="7:10" x14ac:dyDescent="0.2">
      <c r="G418" s="3"/>
      <c r="H418" s="3"/>
      <c r="I418" s="3"/>
      <c r="J418" s="3"/>
    </row>
    <row r="419" spans="7:10" x14ac:dyDescent="0.2">
      <c r="G419" s="3"/>
      <c r="H419" s="3"/>
      <c r="I419" s="3"/>
      <c r="J419" s="3"/>
    </row>
    <row r="420" spans="7:10" x14ac:dyDescent="0.2">
      <c r="G420" s="3"/>
      <c r="H420" s="3"/>
      <c r="I420" s="3"/>
      <c r="J420" s="3"/>
    </row>
    <row r="421" spans="7:10" x14ac:dyDescent="0.2">
      <c r="G421" s="3"/>
      <c r="H421" s="3"/>
      <c r="I421" s="3"/>
      <c r="J421" s="3"/>
    </row>
    <row r="422" spans="7:10" x14ac:dyDescent="0.2">
      <c r="G422" s="3"/>
      <c r="H422" s="3"/>
      <c r="I422" s="3"/>
      <c r="J422" s="3"/>
    </row>
    <row r="423" spans="7:10" x14ac:dyDescent="0.2">
      <c r="G423" s="3"/>
      <c r="H423" s="3"/>
      <c r="I423" s="3"/>
      <c r="J423" s="3"/>
    </row>
    <row r="424" spans="7:10" x14ac:dyDescent="0.2">
      <c r="G424" s="3"/>
      <c r="H424" s="3"/>
      <c r="I424" s="3"/>
      <c r="J424" s="3"/>
    </row>
    <row r="425" spans="7:10" x14ac:dyDescent="0.2">
      <c r="G425" s="3"/>
      <c r="H425" s="3"/>
      <c r="I425" s="3"/>
      <c r="J425" s="3"/>
    </row>
    <row r="426" spans="7:10" x14ac:dyDescent="0.2">
      <c r="G426" s="3"/>
      <c r="H426" s="3"/>
      <c r="I426" s="3"/>
      <c r="J426" s="3"/>
    </row>
    <row r="427" spans="7:10" x14ac:dyDescent="0.2">
      <c r="G427" s="3"/>
      <c r="H427" s="3"/>
      <c r="I427" s="3"/>
      <c r="J427" s="3"/>
    </row>
    <row r="428" spans="7:10" x14ac:dyDescent="0.2">
      <c r="G428" s="3"/>
      <c r="H428" s="3"/>
      <c r="I428" s="3"/>
      <c r="J428" s="3"/>
    </row>
    <row r="429" spans="7:10" x14ac:dyDescent="0.2">
      <c r="G429" s="3"/>
      <c r="H429" s="3"/>
      <c r="I429" s="3"/>
      <c r="J429" s="3"/>
    </row>
    <row r="430" spans="7:10" x14ac:dyDescent="0.2">
      <c r="G430" s="3"/>
      <c r="H430" s="3"/>
      <c r="I430" s="3"/>
      <c r="J430" s="3"/>
    </row>
    <row r="431" spans="7:10" x14ac:dyDescent="0.2">
      <c r="G431" s="3"/>
      <c r="H431" s="3"/>
      <c r="I431" s="3"/>
      <c r="J431" s="3"/>
    </row>
    <row r="432" spans="7:10" x14ac:dyDescent="0.2">
      <c r="G432" s="3"/>
      <c r="H432" s="3"/>
      <c r="I432" s="3"/>
      <c r="J432" s="3"/>
    </row>
    <row r="433" spans="7:10" x14ac:dyDescent="0.2">
      <c r="G433" s="3"/>
      <c r="H433" s="3"/>
      <c r="I433" s="3"/>
      <c r="J433" s="3"/>
    </row>
    <row r="434" spans="7:10" x14ac:dyDescent="0.2">
      <c r="G434" s="3"/>
      <c r="H434" s="3"/>
      <c r="I434" s="3"/>
      <c r="J434" s="3"/>
    </row>
    <row r="435" spans="7:10" x14ac:dyDescent="0.2">
      <c r="G435" s="3"/>
      <c r="H435" s="3"/>
      <c r="I435" s="3"/>
      <c r="J435" s="3"/>
    </row>
    <row r="436" spans="7:10" x14ac:dyDescent="0.2">
      <c r="G436" s="3"/>
      <c r="H436" s="3"/>
      <c r="I436" s="3"/>
      <c r="J436" s="3"/>
    </row>
    <row r="437" spans="7:10" x14ac:dyDescent="0.2">
      <c r="G437" s="3"/>
      <c r="H437" s="3"/>
      <c r="I437" s="3"/>
      <c r="J437" s="3"/>
    </row>
    <row r="438" spans="7:10" x14ac:dyDescent="0.2">
      <c r="G438" s="3"/>
      <c r="H438" s="3"/>
      <c r="I438" s="3"/>
      <c r="J438" s="3"/>
    </row>
    <row r="439" spans="7:10" x14ac:dyDescent="0.2">
      <c r="G439" s="3"/>
      <c r="H439" s="3"/>
      <c r="I439" s="3"/>
      <c r="J439" s="3"/>
    </row>
    <row r="440" spans="7:10" x14ac:dyDescent="0.2">
      <c r="G440" s="3"/>
      <c r="H440" s="3"/>
      <c r="I440" s="3"/>
      <c r="J440" s="3"/>
    </row>
    <row r="441" spans="7:10" x14ac:dyDescent="0.2">
      <c r="G441" s="3"/>
      <c r="H441" s="3"/>
      <c r="I441" s="3"/>
      <c r="J441" s="3"/>
    </row>
    <row r="442" spans="7:10" x14ac:dyDescent="0.2">
      <c r="G442" s="3"/>
      <c r="H442" s="3"/>
      <c r="I442" s="3"/>
      <c r="J442" s="3"/>
    </row>
    <row r="443" spans="7:10" x14ac:dyDescent="0.2">
      <c r="G443" s="3"/>
      <c r="H443" s="3"/>
      <c r="I443" s="3"/>
      <c r="J443" s="3"/>
    </row>
    <row r="444" spans="7:10" x14ac:dyDescent="0.2">
      <c r="G444" s="3"/>
      <c r="H444" s="3"/>
      <c r="I444" s="3"/>
      <c r="J444" s="3"/>
    </row>
    <row r="445" spans="7:10" x14ac:dyDescent="0.2">
      <c r="G445" s="3"/>
      <c r="H445" s="3"/>
      <c r="I445" s="3"/>
      <c r="J445" s="3"/>
    </row>
    <row r="446" spans="7:10" x14ac:dyDescent="0.2">
      <c r="G446" s="3"/>
      <c r="H446" s="3"/>
      <c r="I446" s="3"/>
      <c r="J446" s="3"/>
    </row>
    <row r="447" spans="7:10" x14ac:dyDescent="0.2">
      <c r="G447" s="3"/>
      <c r="H447" s="3"/>
      <c r="I447" s="3"/>
      <c r="J447" s="3"/>
    </row>
    <row r="448" spans="7:10" x14ac:dyDescent="0.2">
      <c r="G448" s="3"/>
      <c r="H448" s="3"/>
      <c r="I448" s="3"/>
      <c r="J448" s="3"/>
    </row>
    <row r="449" spans="7:10" x14ac:dyDescent="0.2">
      <c r="G449" s="3"/>
      <c r="H449" s="3"/>
      <c r="I449" s="3"/>
      <c r="J449" s="3"/>
    </row>
    <row r="450" spans="7:10" x14ac:dyDescent="0.2">
      <c r="G450" s="3"/>
      <c r="H450" s="3"/>
      <c r="I450" s="3"/>
      <c r="J450" s="3"/>
    </row>
    <row r="451" spans="7:10" x14ac:dyDescent="0.2">
      <c r="G451" s="3"/>
      <c r="H451" s="3"/>
      <c r="I451" s="3"/>
      <c r="J451" s="3"/>
    </row>
    <row r="452" spans="7:10" x14ac:dyDescent="0.2">
      <c r="G452" s="3"/>
      <c r="H452" s="3"/>
      <c r="I452" s="3"/>
      <c r="J452" s="3"/>
    </row>
    <row r="453" spans="7:10" x14ac:dyDescent="0.2">
      <c r="G453" s="3"/>
      <c r="H453" s="3"/>
      <c r="I453" s="3"/>
      <c r="J453" s="3"/>
    </row>
    <row r="454" spans="7:10" x14ac:dyDescent="0.2">
      <c r="G454" s="3"/>
      <c r="H454" s="3"/>
      <c r="I454" s="3"/>
      <c r="J454" s="3"/>
    </row>
    <row r="455" spans="7:10" x14ac:dyDescent="0.2">
      <c r="G455" s="3"/>
      <c r="H455" s="3"/>
      <c r="I455" s="3"/>
      <c r="J455" s="3"/>
    </row>
    <row r="456" spans="7:10" x14ac:dyDescent="0.2">
      <c r="G456" s="3"/>
      <c r="H456" s="3"/>
      <c r="I456" s="3"/>
      <c r="J456" s="3"/>
    </row>
    <row r="457" spans="7:10" x14ac:dyDescent="0.2">
      <c r="G457" s="3"/>
      <c r="H457" s="3"/>
      <c r="I457" s="3"/>
      <c r="J457" s="3"/>
    </row>
    <row r="458" spans="7:10" x14ac:dyDescent="0.2">
      <c r="G458" s="3"/>
      <c r="H458" s="3"/>
      <c r="I458" s="3"/>
      <c r="J458" s="3"/>
    </row>
    <row r="459" spans="7:10" x14ac:dyDescent="0.2">
      <c r="G459" s="3"/>
      <c r="H459" s="3"/>
      <c r="I459" s="3"/>
      <c r="J459" s="3"/>
    </row>
    <row r="460" spans="7:10" x14ac:dyDescent="0.2">
      <c r="G460" s="3"/>
      <c r="H460" s="3"/>
      <c r="I460" s="3"/>
      <c r="J460" s="3"/>
    </row>
    <row r="461" spans="7:10" x14ac:dyDescent="0.2">
      <c r="G461" s="3"/>
      <c r="H461" s="3"/>
      <c r="I461" s="3"/>
      <c r="J461" s="3"/>
    </row>
    <row r="462" spans="7:10" x14ac:dyDescent="0.2">
      <c r="G462" s="3"/>
      <c r="H462" s="3"/>
      <c r="I462" s="3"/>
      <c r="J462" s="3"/>
    </row>
    <row r="463" spans="7:10" x14ac:dyDescent="0.2">
      <c r="G463" s="3"/>
      <c r="H463" s="3"/>
      <c r="I463" s="3"/>
      <c r="J463" s="3"/>
    </row>
    <row r="464" spans="7:10" x14ac:dyDescent="0.2">
      <c r="G464" s="3"/>
      <c r="H464" s="3"/>
      <c r="I464" s="3"/>
      <c r="J464" s="3"/>
    </row>
    <row r="465" spans="7:10" x14ac:dyDescent="0.2">
      <c r="G465" s="3"/>
      <c r="H465" s="3"/>
      <c r="I465" s="3"/>
      <c r="J465" s="3"/>
    </row>
    <row r="466" spans="7:10" x14ac:dyDescent="0.2">
      <c r="G466" s="3"/>
      <c r="H466" s="3"/>
      <c r="I466" s="3"/>
      <c r="J466" s="3"/>
    </row>
    <row r="467" spans="7:10" x14ac:dyDescent="0.2">
      <c r="G467" s="3"/>
      <c r="H467" s="3"/>
      <c r="I467" s="3"/>
      <c r="J467" s="3"/>
    </row>
    <row r="468" spans="7:10" x14ac:dyDescent="0.2">
      <c r="G468" s="3"/>
      <c r="H468" s="3"/>
      <c r="I468" s="3"/>
      <c r="J468" s="3"/>
    </row>
    <row r="469" spans="7:10" x14ac:dyDescent="0.2">
      <c r="G469" s="3"/>
      <c r="H469" s="3"/>
      <c r="I469" s="3"/>
      <c r="J469" s="3"/>
    </row>
    <row r="470" spans="7:10" x14ac:dyDescent="0.2">
      <c r="G470" s="3"/>
      <c r="H470" s="3"/>
      <c r="I470" s="3"/>
      <c r="J470" s="3"/>
    </row>
    <row r="471" spans="7:10" x14ac:dyDescent="0.2">
      <c r="G471" s="3"/>
      <c r="H471" s="3"/>
      <c r="I471" s="3"/>
      <c r="J471" s="3"/>
    </row>
    <row r="472" spans="7:10" x14ac:dyDescent="0.2">
      <c r="G472" s="3"/>
      <c r="H472" s="3"/>
      <c r="I472" s="3"/>
      <c r="J472" s="3"/>
    </row>
    <row r="473" spans="7:10" x14ac:dyDescent="0.2">
      <c r="G473" s="3"/>
      <c r="H473" s="3"/>
      <c r="I473" s="3"/>
      <c r="J473" s="3"/>
    </row>
    <row r="474" spans="7:10" x14ac:dyDescent="0.2">
      <c r="G474" s="3"/>
      <c r="H474" s="3"/>
      <c r="I474" s="3"/>
      <c r="J474" s="3"/>
    </row>
    <row r="475" spans="7:10" x14ac:dyDescent="0.2">
      <c r="G475" s="3"/>
      <c r="H475" s="3"/>
      <c r="I475" s="3"/>
      <c r="J475" s="3"/>
    </row>
    <row r="476" spans="7:10" x14ac:dyDescent="0.2">
      <c r="G476" s="3"/>
      <c r="H476" s="3"/>
      <c r="I476" s="3"/>
      <c r="J476" s="3"/>
    </row>
    <row r="477" spans="7:10" x14ac:dyDescent="0.2">
      <c r="G477" s="3"/>
      <c r="H477" s="3"/>
      <c r="I477" s="3"/>
      <c r="J477" s="3"/>
    </row>
    <row r="478" spans="7:10" x14ac:dyDescent="0.2">
      <c r="G478" s="3"/>
      <c r="H478" s="3"/>
      <c r="I478" s="3"/>
      <c r="J478" s="3"/>
    </row>
    <row r="479" spans="7:10" x14ac:dyDescent="0.2">
      <c r="G479" s="3"/>
      <c r="H479" s="3"/>
      <c r="I479" s="3"/>
      <c r="J479" s="3"/>
    </row>
    <row r="480" spans="7:10" x14ac:dyDescent="0.2">
      <c r="G480" s="3"/>
      <c r="H480" s="3"/>
      <c r="I480" s="3"/>
      <c r="J480" s="3"/>
    </row>
    <row r="481" spans="7:10" x14ac:dyDescent="0.2">
      <c r="G481" s="3"/>
      <c r="H481" s="3"/>
      <c r="I481" s="3"/>
      <c r="J481" s="3"/>
    </row>
    <row r="482" spans="7:10" x14ac:dyDescent="0.2">
      <c r="G482" s="3"/>
      <c r="H482" s="3"/>
      <c r="I482" s="3"/>
      <c r="J482" s="3"/>
    </row>
    <row r="483" spans="7:10" x14ac:dyDescent="0.2">
      <c r="G483" s="3"/>
      <c r="H483" s="3"/>
      <c r="I483" s="3"/>
      <c r="J483" s="3"/>
    </row>
    <row r="484" spans="7:10" x14ac:dyDescent="0.2">
      <c r="G484" s="3"/>
      <c r="H484" s="3"/>
      <c r="I484" s="3"/>
      <c r="J484" s="3"/>
    </row>
    <row r="485" spans="7:10" x14ac:dyDescent="0.2">
      <c r="G485" s="3"/>
      <c r="H485" s="3"/>
      <c r="I485" s="3"/>
      <c r="J485" s="3"/>
    </row>
    <row r="486" spans="7:10" x14ac:dyDescent="0.2">
      <c r="G486" s="3"/>
      <c r="H486" s="3"/>
      <c r="I486" s="3"/>
      <c r="J486" s="3"/>
    </row>
    <row r="487" spans="7:10" x14ac:dyDescent="0.2">
      <c r="G487" s="3"/>
      <c r="H487" s="3"/>
      <c r="I487" s="3"/>
      <c r="J487" s="3"/>
    </row>
    <row r="488" spans="7:10" x14ac:dyDescent="0.2">
      <c r="G488" s="3"/>
      <c r="H488" s="3"/>
      <c r="I488" s="3"/>
      <c r="J488" s="3"/>
    </row>
    <row r="489" spans="7:10" x14ac:dyDescent="0.2">
      <c r="G489" s="3"/>
      <c r="H489" s="3"/>
      <c r="I489" s="3"/>
      <c r="J489" s="3"/>
    </row>
    <row r="490" spans="7:10" x14ac:dyDescent="0.2">
      <c r="G490" s="3"/>
      <c r="H490" s="3"/>
      <c r="I490" s="3"/>
      <c r="J490" s="3"/>
    </row>
    <row r="491" spans="7:10" x14ac:dyDescent="0.2">
      <c r="G491" s="3"/>
      <c r="H491" s="3"/>
      <c r="I491" s="3"/>
      <c r="J491" s="3"/>
    </row>
    <row r="492" spans="7:10" x14ac:dyDescent="0.2">
      <c r="G492" s="3"/>
      <c r="H492" s="3"/>
      <c r="I492" s="3"/>
      <c r="J492" s="3"/>
    </row>
    <row r="493" spans="7:10" x14ac:dyDescent="0.2">
      <c r="G493" s="3"/>
      <c r="H493" s="3"/>
      <c r="I493" s="3"/>
      <c r="J493" s="3"/>
    </row>
    <row r="494" spans="7:10" x14ac:dyDescent="0.2">
      <c r="G494" s="3"/>
      <c r="H494" s="3"/>
      <c r="I494" s="3"/>
      <c r="J494" s="3"/>
    </row>
    <row r="495" spans="7:10" x14ac:dyDescent="0.2">
      <c r="G495" s="3"/>
      <c r="H495" s="3"/>
      <c r="I495" s="3"/>
      <c r="J495" s="3"/>
    </row>
    <row r="496" spans="7:10" x14ac:dyDescent="0.2">
      <c r="G496" s="3"/>
      <c r="H496" s="3"/>
      <c r="I496" s="3"/>
      <c r="J496" s="3"/>
    </row>
    <row r="497" spans="7:10" x14ac:dyDescent="0.2">
      <c r="G497" s="3"/>
      <c r="H497" s="3"/>
      <c r="I497" s="3"/>
      <c r="J497" s="3"/>
    </row>
    <row r="498" spans="7:10" x14ac:dyDescent="0.2">
      <c r="G498" s="3"/>
      <c r="H498" s="3"/>
      <c r="I498" s="3"/>
      <c r="J498" s="3"/>
    </row>
    <row r="499" spans="7:10" x14ac:dyDescent="0.2">
      <c r="G499" s="3"/>
      <c r="H499" s="3"/>
      <c r="I499" s="3"/>
      <c r="J499" s="3"/>
    </row>
    <row r="500" spans="7:10" x14ac:dyDescent="0.2">
      <c r="G500" s="3"/>
      <c r="H500" s="3"/>
      <c r="I500" s="3"/>
      <c r="J500" s="3"/>
    </row>
    <row r="501" spans="7:10" x14ac:dyDescent="0.2">
      <c r="G501" s="3"/>
      <c r="H501" s="3"/>
      <c r="I501" s="3"/>
      <c r="J501" s="3"/>
    </row>
    <row r="502" spans="7:10" x14ac:dyDescent="0.2">
      <c r="G502" s="3"/>
      <c r="H502" s="3"/>
      <c r="I502" s="3"/>
      <c r="J502" s="3"/>
    </row>
    <row r="503" spans="7:10" x14ac:dyDescent="0.2">
      <c r="G503" s="3"/>
      <c r="H503" s="3"/>
      <c r="I503" s="3"/>
      <c r="J503" s="3"/>
    </row>
    <row r="504" spans="7:10" x14ac:dyDescent="0.2">
      <c r="G504" s="3"/>
      <c r="H504" s="3"/>
      <c r="I504" s="3"/>
      <c r="J504" s="3"/>
    </row>
    <row r="505" spans="7:10" x14ac:dyDescent="0.2">
      <c r="G505" s="3"/>
      <c r="H505" s="3"/>
      <c r="I505" s="3"/>
      <c r="J505" s="3"/>
    </row>
    <row r="506" spans="7:10" x14ac:dyDescent="0.2">
      <c r="G506" s="3"/>
      <c r="H506" s="3"/>
      <c r="I506" s="3"/>
      <c r="J506" s="3"/>
    </row>
    <row r="507" spans="7:10" x14ac:dyDescent="0.2">
      <c r="G507" s="3"/>
      <c r="H507" s="3"/>
      <c r="I507" s="3"/>
      <c r="J507" s="3"/>
    </row>
    <row r="508" spans="7:10" x14ac:dyDescent="0.2">
      <c r="G508" s="3"/>
      <c r="H508" s="3"/>
      <c r="I508" s="3"/>
      <c r="J508" s="3"/>
    </row>
    <row r="509" spans="7:10" x14ac:dyDescent="0.2">
      <c r="G509" s="3"/>
      <c r="H509" s="3"/>
      <c r="I509" s="3"/>
      <c r="J509" s="3"/>
    </row>
    <row r="510" spans="7:10" x14ac:dyDescent="0.2">
      <c r="G510" s="3"/>
      <c r="H510" s="3"/>
      <c r="I510" s="3"/>
      <c r="J510" s="3"/>
    </row>
    <row r="511" spans="7:10" x14ac:dyDescent="0.2">
      <c r="G511" s="3"/>
      <c r="H511" s="3"/>
      <c r="I511" s="3"/>
      <c r="J511" s="3"/>
    </row>
    <row r="512" spans="7:10" x14ac:dyDescent="0.2">
      <c r="G512" s="3"/>
      <c r="H512" s="3"/>
      <c r="I512" s="3"/>
      <c r="J512" s="3"/>
    </row>
    <row r="513" spans="7:10" x14ac:dyDescent="0.2">
      <c r="G513" s="3"/>
      <c r="H513" s="3"/>
      <c r="I513" s="3"/>
      <c r="J513" s="3"/>
    </row>
    <row r="514" spans="7:10" x14ac:dyDescent="0.2">
      <c r="G514" s="3"/>
      <c r="H514" s="3"/>
      <c r="I514" s="3"/>
      <c r="J514" s="3"/>
    </row>
    <row r="515" spans="7:10" x14ac:dyDescent="0.2">
      <c r="G515" s="3"/>
      <c r="H515" s="3"/>
      <c r="I515" s="3"/>
      <c r="J515" s="3"/>
    </row>
    <row r="516" spans="7:10" x14ac:dyDescent="0.2">
      <c r="G516" s="3"/>
      <c r="H516" s="3"/>
      <c r="I516" s="3"/>
      <c r="J516" s="3"/>
    </row>
    <row r="517" spans="7:10" x14ac:dyDescent="0.2">
      <c r="G517" s="3"/>
      <c r="H517" s="3"/>
      <c r="I517" s="3"/>
      <c r="J517" s="3"/>
    </row>
    <row r="518" spans="7:10" x14ac:dyDescent="0.2">
      <c r="G518" s="3"/>
      <c r="H518" s="3"/>
      <c r="I518" s="3"/>
      <c r="J518" s="3"/>
    </row>
    <row r="519" spans="7:10" x14ac:dyDescent="0.2">
      <c r="G519" s="3"/>
      <c r="H519" s="3"/>
      <c r="I519" s="3"/>
      <c r="J519" s="3"/>
    </row>
    <row r="520" spans="7:10" x14ac:dyDescent="0.2">
      <c r="G520" s="3"/>
      <c r="H520" s="3"/>
      <c r="I520" s="3"/>
      <c r="J520" s="3"/>
    </row>
    <row r="521" spans="7:10" x14ac:dyDescent="0.2">
      <c r="G521" s="3"/>
      <c r="H521" s="3"/>
      <c r="I521" s="3"/>
      <c r="J521" s="3"/>
    </row>
    <row r="522" spans="7:10" x14ac:dyDescent="0.2">
      <c r="G522" s="3"/>
      <c r="H522" s="3"/>
      <c r="I522" s="3"/>
      <c r="J522" s="3"/>
    </row>
    <row r="523" spans="7:10" x14ac:dyDescent="0.2">
      <c r="G523" s="3"/>
      <c r="H523" s="3"/>
      <c r="I523" s="3"/>
      <c r="J523" s="3"/>
    </row>
    <row r="524" spans="7:10" x14ac:dyDescent="0.2">
      <c r="G524" s="3"/>
      <c r="H524" s="3"/>
      <c r="I524" s="3"/>
      <c r="J524" s="3"/>
    </row>
    <row r="525" spans="7:10" x14ac:dyDescent="0.2">
      <c r="G525" s="3"/>
      <c r="H525" s="3"/>
      <c r="I525" s="3"/>
      <c r="J525" s="3"/>
    </row>
    <row r="526" spans="7:10" x14ac:dyDescent="0.2">
      <c r="G526" s="3"/>
      <c r="H526" s="3"/>
      <c r="I526" s="3"/>
      <c r="J526" s="3"/>
    </row>
    <row r="527" spans="7:10" x14ac:dyDescent="0.2">
      <c r="G527" s="3"/>
      <c r="H527" s="3"/>
      <c r="I527" s="3"/>
      <c r="J527" s="3"/>
    </row>
    <row r="528" spans="7:10" x14ac:dyDescent="0.2">
      <c r="G528" s="3"/>
      <c r="H528" s="3"/>
      <c r="I528" s="3"/>
      <c r="J528" s="3"/>
    </row>
    <row r="529" spans="7:10" x14ac:dyDescent="0.2">
      <c r="G529" s="3"/>
      <c r="H529" s="3"/>
      <c r="I529" s="3"/>
      <c r="J529" s="3"/>
    </row>
    <row r="530" spans="7:10" x14ac:dyDescent="0.2">
      <c r="G530" s="3"/>
      <c r="H530" s="3"/>
      <c r="I530" s="3"/>
      <c r="J530" s="3"/>
    </row>
    <row r="531" spans="7:10" x14ac:dyDescent="0.2">
      <c r="G531" s="3"/>
      <c r="H531" s="3"/>
      <c r="I531" s="3"/>
      <c r="J531" s="3"/>
    </row>
    <row r="532" spans="7:10" x14ac:dyDescent="0.2">
      <c r="G532" s="3"/>
      <c r="H532" s="3"/>
      <c r="I532" s="3"/>
      <c r="J532" s="3"/>
    </row>
    <row r="533" spans="7:10" x14ac:dyDescent="0.2">
      <c r="G533" s="3"/>
      <c r="H533" s="3"/>
      <c r="I533" s="3"/>
      <c r="J533" s="3"/>
    </row>
    <row r="534" spans="7:10" x14ac:dyDescent="0.2">
      <c r="G534" s="3"/>
      <c r="H534" s="3"/>
      <c r="I534" s="3"/>
      <c r="J534" s="3"/>
    </row>
    <row r="535" spans="7:10" x14ac:dyDescent="0.2">
      <c r="G535" s="3"/>
      <c r="H535" s="3"/>
      <c r="I535" s="3"/>
      <c r="J535" s="3"/>
    </row>
    <row r="536" spans="7:10" x14ac:dyDescent="0.2">
      <c r="G536" s="3"/>
      <c r="H536" s="3"/>
      <c r="I536" s="3"/>
      <c r="J536" s="3"/>
    </row>
    <row r="537" spans="7:10" x14ac:dyDescent="0.2">
      <c r="G537" s="3"/>
      <c r="H537" s="3"/>
      <c r="I537" s="3"/>
      <c r="J537" s="3"/>
    </row>
    <row r="538" spans="7:10" x14ac:dyDescent="0.2">
      <c r="G538" s="3"/>
      <c r="H538" s="3"/>
      <c r="I538" s="3"/>
      <c r="J538" s="3"/>
    </row>
    <row r="539" spans="7:10" x14ac:dyDescent="0.2">
      <c r="G539" s="3"/>
      <c r="H539" s="3"/>
      <c r="I539" s="3"/>
      <c r="J539" s="3"/>
    </row>
    <row r="540" spans="7:10" x14ac:dyDescent="0.2">
      <c r="G540" s="3"/>
      <c r="H540" s="3"/>
      <c r="I540" s="3"/>
      <c r="J540" s="3"/>
    </row>
    <row r="541" spans="7:10" x14ac:dyDescent="0.2">
      <c r="G541" s="3"/>
      <c r="H541" s="3"/>
      <c r="I541" s="3"/>
      <c r="J541" s="3"/>
    </row>
    <row r="542" spans="7:10" x14ac:dyDescent="0.2">
      <c r="G542" s="3"/>
      <c r="H542" s="3"/>
      <c r="I542" s="3"/>
      <c r="J542" s="3"/>
    </row>
    <row r="543" spans="7:10" x14ac:dyDescent="0.2">
      <c r="G543" s="3"/>
      <c r="H543" s="3"/>
      <c r="I543" s="3"/>
      <c r="J543" s="3"/>
    </row>
    <row r="544" spans="7:10" x14ac:dyDescent="0.2">
      <c r="G544" s="3"/>
      <c r="H544" s="3"/>
      <c r="I544" s="3"/>
      <c r="J544" s="3"/>
    </row>
    <row r="545" spans="7:10" x14ac:dyDescent="0.2">
      <c r="G545" s="3"/>
      <c r="H545" s="3"/>
      <c r="I545" s="3"/>
      <c r="J545" s="3"/>
    </row>
    <row r="546" spans="7:10" x14ac:dyDescent="0.2">
      <c r="G546" s="3"/>
      <c r="H546" s="3"/>
      <c r="I546" s="3"/>
      <c r="J546" s="3"/>
    </row>
    <row r="547" spans="7:10" x14ac:dyDescent="0.2">
      <c r="G547" s="3"/>
      <c r="H547" s="3"/>
      <c r="I547" s="3"/>
      <c r="J547" s="3"/>
    </row>
    <row r="548" spans="7:10" x14ac:dyDescent="0.2">
      <c r="G548" s="3"/>
      <c r="H548" s="3"/>
      <c r="I548" s="3"/>
      <c r="J548" s="3"/>
    </row>
    <row r="549" spans="7:10" x14ac:dyDescent="0.2">
      <c r="G549" s="3"/>
      <c r="H549" s="3"/>
      <c r="I549" s="3"/>
      <c r="J549" s="3"/>
    </row>
    <row r="550" spans="7:10" x14ac:dyDescent="0.2">
      <c r="G550" s="3"/>
      <c r="H550" s="3"/>
      <c r="I550" s="3"/>
      <c r="J550" s="3"/>
    </row>
    <row r="551" spans="7:10" x14ac:dyDescent="0.2">
      <c r="G551" s="3"/>
      <c r="H551" s="3"/>
      <c r="I551" s="3"/>
      <c r="J551" s="3"/>
    </row>
    <row r="552" spans="7:10" x14ac:dyDescent="0.2">
      <c r="G552" s="3"/>
      <c r="H552" s="3"/>
      <c r="I552" s="3"/>
      <c r="J552" s="3"/>
    </row>
    <row r="553" spans="7:10" x14ac:dyDescent="0.2">
      <c r="G553" s="3"/>
      <c r="H553" s="3"/>
      <c r="I553" s="3"/>
      <c r="J553" s="3"/>
    </row>
    <row r="554" spans="7:10" x14ac:dyDescent="0.2">
      <c r="G554" s="3"/>
      <c r="H554" s="3"/>
      <c r="I554" s="3"/>
      <c r="J554" s="3"/>
    </row>
    <row r="555" spans="7:10" x14ac:dyDescent="0.2">
      <c r="G555" s="3"/>
      <c r="H555" s="3"/>
      <c r="I555" s="3"/>
      <c r="J555" s="3"/>
    </row>
    <row r="556" spans="7:10" x14ac:dyDescent="0.2">
      <c r="G556" s="3"/>
      <c r="H556" s="3"/>
      <c r="I556" s="3"/>
      <c r="J556" s="3"/>
    </row>
    <row r="557" spans="7:10" x14ac:dyDescent="0.2">
      <c r="G557" s="3"/>
      <c r="H557" s="3"/>
      <c r="I557" s="3"/>
      <c r="J557" s="3"/>
    </row>
    <row r="558" spans="7:10" x14ac:dyDescent="0.2">
      <c r="G558" s="3"/>
      <c r="H558" s="3"/>
      <c r="I558" s="3"/>
      <c r="J558" s="3"/>
    </row>
    <row r="559" spans="7:10" x14ac:dyDescent="0.2">
      <c r="G559" s="3"/>
      <c r="H559" s="3"/>
      <c r="I559" s="3"/>
      <c r="J559" s="3"/>
    </row>
    <row r="560" spans="7:10" x14ac:dyDescent="0.2">
      <c r="G560" s="3"/>
      <c r="H560" s="3"/>
      <c r="I560" s="3"/>
      <c r="J560" s="3"/>
    </row>
    <row r="561" spans="7:10" x14ac:dyDescent="0.2">
      <c r="G561" s="3"/>
      <c r="H561" s="3"/>
      <c r="I561" s="3"/>
      <c r="J561" s="3"/>
    </row>
    <row r="562" spans="7:10" x14ac:dyDescent="0.2">
      <c r="G562" s="3"/>
      <c r="H562" s="3"/>
      <c r="I562" s="3"/>
      <c r="J562" s="3"/>
    </row>
    <row r="563" spans="7:10" x14ac:dyDescent="0.2">
      <c r="G563" s="3"/>
      <c r="H563" s="3"/>
      <c r="I563" s="3"/>
      <c r="J563" s="3"/>
    </row>
    <row r="564" spans="7:10" x14ac:dyDescent="0.2">
      <c r="G564" s="3"/>
      <c r="H564" s="3"/>
      <c r="I564" s="3"/>
      <c r="J564" s="3"/>
    </row>
    <row r="565" spans="7:10" x14ac:dyDescent="0.2">
      <c r="G565" s="3"/>
      <c r="H565" s="3"/>
      <c r="I565" s="3"/>
      <c r="J565" s="3"/>
    </row>
    <row r="566" spans="7:10" x14ac:dyDescent="0.2">
      <c r="G566" s="3"/>
      <c r="H566" s="3"/>
      <c r="I566" s="3"/>
      <c r="J566" s="3"/>
    </row>
    <row r="567" spans="7:10" x14ac:dyDescent="0.2">
      <c r="G567" s="3"/>
      <c r="H567" s="3"/>
      <c r="I567" s="3"/>
      <c r="J567" s="3"/>
    </row>
    <row r="568" spans="7:10" x14ac:dyDescent="0.2">
      <c r="G568" s="3"/>
      <c r="H568" s="3"/>
      <c r="I568" s="3"/>
      <c r="J568" s="3"/>
    </row>
    <row r="569" spans="7:10" x14ac:dyDescent="0.2">
      <c r="G569" s="3"/>
      <c r="H569" s="3"/>
      <c r="I569" s="3"/>
      <c r="J569" s="3"/>
    </row>
    <row r="570" spans="7:10" x14ac:dyDescent="0.2">
      <c r="G570" s="3"/>
      <c r="H570" s="3"/>
      <c r="I570" s="3"/>
      <c r="J570" s="3"/>
    </row>
    <row r="571" spans="7:10" x14ac:dyDescent="0.2">
      <c r="G571" s="3"/>
      <c r="H571" s="3"/>
      <c r="I571" s="3"/>
      <c r="J571" s="3"/>
    </row>
    <row r="572" spans="7:10" x14ac:dyDescent="0.2">
      <c r="G572" s="3"/>
      <c r="H572" s="3"/>
      <c r="I572" s="3"/>
      <c r="J572" s="3"/>
    </row>
    <row r="573" spans="7:10" x14ac:dyDescent="0.2">
      <c r="G573" s="3"/>
      <c r="H573" s="3"/>
      <c r="I573" s="3"/>
      <c r="J573" s="3"/>
    </row>
    <row r="574" spans="7:10" x14ac:dyDescent="0.2">
      <c r="G574" s="3"/>
      <c r="H574" s="3"/>
      <c r="I574" s="3"/>
      <c r="J574" s="3"/>
    </row>
    <row r="575" spans="7:10" x14ac:dyDescent="0.2">
      <c r="G575" s="3"/>
      <c r="H575" s="3"/>
      <c r="I575" s="3"/>
      <c r="J575" s="3"/>
    </row>
    <row r="576" spans="7:10" x14ac:dyDescent="0.2">
      <c r="G576" s="3"/>
      <c r="H576" s="3"/>
      <c r="I576" s="3"/>
      <c r="J576" s="3"/>
    </row>
    <row r="577" spans="7:10" x14ac:dyDescent="0.2">
      <c r="G577" s="3"/>
      <c r="H577" s="3"/>
      <c r="I577" s="3"/>
      <c r="J577" s="3"/>
    </row>
    <row r="578" spans="7:10" x14ac:dyDescent="0.2">
      <c r="G578" s="3"/>
      <c r="H578" s="3"/>
      <c r="I578" s="3"/>
      <c r="J578" s="3"/>
    </row>
    <row r="579" spans="7:10" x14ac:dyDescent="0.2">
      <c r="G579" s="3"/>
      <c r="H579" s="3"/>
      <c r="I579" s="3"/>
      <c r="J579" s="3"/>
    </row>
    <row r="580" spans="7:10" x14ac:dyDescent="0.2">
      <c r="G580" s="3"/>
      <c r="H580" s="3"/>
      <c r="I580" s="3"/>
      <c r="J580" s="3"/>
    </row>
    <row r="581" spans="7:10" x14ac:dyDescent="0.2">
      <c r="G581" s="3"/>
      <c r="H581" s="3"/>
      <c r="I581" s="3"/>
      <c r="J581" s="3"/>
    </row>
    <row r="582" spans="7:10" x14ac:dyDescent="0.2">
      <c r="G582" s="3"/>
      <c r="H582" s="3"/>
      <c r="I582" s="3"/>
      <c r="J582" s="3"/>
    </row>
    <row r="583" spans="7:10" x14ac:dyDescent="0.2">
      <c r="G583" s="3"/>
      <c r="H583" s="3"/>
      <c r="I583" s="3"/>
      <c r="J583" s="3"/>
    </row>
    <row r="584" spans="7:10" x14ac:dyDescent="0.2">
      <c r="G584" s="3"/>
      <c r="H584" s="3"/>
      <c r="I584" s="3"/>
      <c r="J584" s="3"/>
    </row>
    <row r="585" spans="7:10" x14ac:dyDescent="0.2">
      <c r="G585" s="3"/>
      <c r="H585" s="3"/>
      <c r="I585" s="3"/>
      <c r="J585" s="3"/>
    </row>
    <row r="586" spans="7:10" x14ac:dyDescent="0.2">
      <c r="G586" s="3"/>
      <c r="H586" s="3"/>
      <c r="I586" s="3"/>
      <c r="J586" s="3"/>
    </row>
    <row r="587" spans="7:10" x14ac:dyDescent="0.2">
      <c r="G587" s="3"/>
      <c r="H587" s="3"/>
      <c r="I587" s="3"/>
      <c r="J587" s="3"/>
    </row>
    <row r="588" spans="7:10" x14ac:dyDescent="0.2">
      <c r="G588" s="3"/>
      <c r="H588" s="3"/>
      <c r="I588" s="3"/>
      <c r="J588" s="3"/>
    </row>
    <row r="589" spans="7:10" x14ac:dyDescent="0.2">
      <c r="G589" s="3"/>
      <c r="H589" s="3"/>
      <c r="I589" s="3"/>
      <c r="J589" s="3"/>
    </row>
    <row r="590" spans="7:10" x14ac:dyDescent="0.2">
      <c r="G590" s="3"/>
      <c r="H590" s="3"/>
      <c r="I590" s="3"/>
      <c r="J590" s="3"/>
    </row>
    <row r="591" spans="7:10" x14ac:dyDescent="0.2">
      <c r="G591" s="3"/>
      <c r="H591" s="3"/>
      <c r="I591" s="3"/>
      <c r="J591" s="3"/>
    </row>
    <row r="592" spans="7:10" x14ac:dyDescent="0.2">
      <c r="G592" s="3"/>
      <c r="H592" s="3"/>
      <c r="I592" s="3"/>
      <c r="J592" s="3"/>
    </row>
    <row r="593" spans="7:10" x14ac:dyDescent="0.2">
      <c r="G593" s="3"/>
      <c r="H593" s="3"/>
      <c r="I593" s="3"/>
      <c r="J593" s="3"/>
    </row>
    <row r="594" spans="7:10" x14ac:dyDescent="0.2">
      <c r="G594" s="3"/>
      <c r="H594" s="3"/>
      <c r="I594" s="3"/>
      <c r="J594" s="3"/>
    </row>
    <row r="595" spans="7:10" x14ac:dyDescent="0.2">
      <c r="G595" s="3"/>
      <c r="H595" s="3"/>
      <c r="I595" s="3"/>
      <c r="J595" s="3"/>
    </row>
    <row r="596" spans="7:10" x14ac:dyDescent="0.2">
      <c r="G596" s="3"/>
      <c r="H596" s="3"/>
      <c r="I596" s="3"/>
      <c r="J596" s="3"/>
    </row>
    <row r="597" spans="7:10" x14ac:dyDescent="0.2">
      <c r="G597" s="3"/>
      <c r="H597" s="3"/>
      <c r="I597" s="3"/>
      <c r="J597" s="3"/>
    </row>
    <row r="598" spans="7:10" x14ac:dyDescent="0.2">
      <c r="G598" s="3"/>
      <c r="H598" s="3"/>
      <c r="I598" s="3"/>
      <c r="J598" s="3"/>
    </row>
    <row r="599" spans="7:10" x14ac:dyDescent="0.2">
      <c r="G599" s="3"/>
      <c r="H599" s="3"/>
      <c r="I599" s="3"/>
      <c r="J599" s="3"/>
    </row>
    <row r="600" spans="7:10" x14ac:dyDescent="0.2">
      <c r="G600" s="3"/>
      <c r="H600" s="3"/>
      <c r="I600" s="3"/>
      <c r="J600" s="3"/>
    </row>
    <row r="601" spans="7:10" x14ac:dyDescent="0.2">
      <c r="G601" s="3"/>
      <c r="H601" s="3"/>
      <c r="I601" s="3"/>
      <c r="J601" s="3"/>
    </row>
    <row r="602" spans="7:10" x14ac:dyDescent="0.2">
      <c r="G602" s="3"/>
      <c r="H602" s="3"/>
      <c r="I602" s="3"/>
      <c r="J602" s="3"/>
    </row>
    <row r="603" spans="7:10" x14ac:dyDescent="0.2">
      <c r="G603" s="3"/>
      <c r="H603" s="3"/>
      <c r="I603" s="3"/>
      <c r="J603" s="3"/>
    </row>
    <row r="604" spans="7:10" x14ac:dyDescent="0.2">
      <c r="G604" s="3"/>
      <c r="H604" s="3"/>
      <c r="I604" s="3"/>
      <c r="J604" s="3"/>
    </row>
    <row r="605" spans="7:10" x14ac:dyDescent="0.2">
      <c r="G605" s="3"/>
      <c r="H605" s="3"/>
      <c r="I605" s="3"/>
      <c r="J605" s="3"/>
    </row>
    <row r="606" spans="7:10" x14ac:dyDescent="0.2">
      <c r="G606" s="3"/>
      <c r="H606" s="3"/>
      <c r="I606" s="3"/>
      <c r="J606" s="3"/>
    </row>
    <row r="607" spans="7:10" x14ac:dyDescent="0.2">
      <c r="G607" s="3"/>
      <c r="H607" s="3"/>
      <c r="I607" s="3"/>
      <c r="J607" s="3"/>
    </row>
    <row r="608" spans="7:10" x14ac:dyDescent="0.2">
      <c r="G608" s="3"/>
      <c r="H608" s="3"/>
      <c r="I608" s="3"/>
      <c r="J608" s="3"/>
    </row>
    <row r="609" spans="7:10" x14ac:dyDescent="0.2">
      <c r="G609" s="3"/>
      <c r="H609" s="3"/>
      <c r="I609" s="3"/>
      <c r="J609" s="3"/>
    </row>
    <row r="610" spans="7:10" x14ac:dyDescent="0.2">
      <c r="G610" s="3"/>
      <c r="H610" s="3"/>
      <c r="I610" s="3"/>
      <c r="J610" s="3"/>
    </row>
    <row r="611" spans="7:10" x14ac:dyDescent="0.2">
      <c r="G611" s="3"/>
      <c r="H611" s="3"/>
      <c r="I611" s="3"/>
      <c r="J611" s="3"/>
    </row>
    <row r="612" spans="7:10" x14ac:dyDescent="0.2">
      <c r="G612" s="3"/>
      <c r="H612" s="3"/>
      <c r="I612" s="3"/>
      <c r="J612" s="3"/>
    </row>
    <row r="613" spans="7:10" x14ac:dyDescent="0.2">
      <c r="G613" s="3"/>
      <c r="H613" s="3"/>
      <c r="I613" s="3"/>
      <c r="J613" s="3"/>
    </row>
    <row r="614" spans="7:10" x14ac:dyDescent="0.2">
      <c r="G614" s="3"/>
      <c r="H614" s="3"/>
      <c r="I614" s="3"/>
      <c r="J614" s="3"/>
    </row>
    <row r="615" spans="7:10" x14ac:dyDescent="0.2">
      <c r="G615" s="3"/>
      <c r="H615" s="3"/>
      <c r="I615" s="3"/>
      <c r="J615" s="3"/>
    </row>
    <row r="616" spans="7:10" x14ac:dyDescent="0.2">
      <c r="G616" s="3"/>
      <c r="H616" s="3"/>
      <c r="I616" s="3"/>
      <c r="J616" s="3"/>
    </row>
    <row r="617" spans="7:10" x14ac:dyDescent="0.2">
      <c r="G617" s="3"/>
      <c r="H617" s="3"/>
      <c r="I617" s="3"/>
      <c r="J617" s="3"/>
    </row>
    <row r="618" spans="7:10" x14ac:dyDescent="0.2">
      <c r="G618" s="3"/>
      <c r="H618" s="3"/>
      <c r="I618" s="3"/>
      <c r="J618" s="3"/>
    </row>
    <row r="619" spans="7:10" x14ac:dyDescent="0.2">
      <c r="G619" s="3"/>
      <c r="H619" s="3"/>
      <c r="I619" s="3"/>
      <c r="J619" s="3"/>
    </row>
    <row r="620" spans="7:10" x14ac:dyDescent="0.2">
      <c r="G620" s="3"/>
      <c r="H620" s="3"/>
      <c r="I620" s="3"/>
      <c r="J620" s="3"/>
    </row>
    <row r="621" spans="7:10" x14ac:dyDescent="0.2">
      <c r="G621" s="3"/>
      <c r="H621" s="3"/>
      <c r="I621" s="3"/>
      <c r="J621" s="3"/>
    </row>
    <row r="622" spans="7:10" x14ac:dyDescent="0.2">
      <c r="G622" s="3"/>
      <c r="H622" s="3"/>
      <c r="I622" s="3"/>
      <c r="J622" s="3"/>
    </row>
    <row r="623" spans="7:10" x14ac:dyDescent="0.2">
      <c r="G623" s="3"/>
      <c r="H623" s="3"/>
      <c r="I623" s="3"/>
      <c r="J623" s="3"/>
    </row>
    <row r="624" spans="7:10" x14ac:dyDescent="0.2">
      <c r="G624" s="3"/>
      <c r="H624" s="3"/>
      <c r="I624" s="3"/>
      <c r="J624" s="3"/>
    </row>
    <row r="625" spans="7:10" x14ac:dyDescent="0.2">
      <c r="G625" s="3"/>
      <c r="H625" s="3"/>
      <c r="I625" s="3"/>
      <c r="J625" s="3"/>
    </row>
    <row r="626" spans="7:10" x14ac:dyDescent="0.2">
      <c r="G626" s="3"/>
      <c r="H626" s="3"/>
      <c r="I626" s="3"/>
      <c r="J626" s="3"/>
    </row>
    <row r="627" spans="7:10" x14ac:dyDescent="0.2">
      <c r="G627" s="3"/>
      <c r="H627" s="3"/>
      <c r="I627" s="3"/>
      <c r="J627" s="3"/>
    </row>
    <row r="628" spans="7:10" x14ac:dyDescent="0.2">
      <c r="G628" s="3"/>
      <c r="H628" s="3"/>
      <c r="I628" s="3"/>
      <c r="J628" s="3"/>
    </row>
    <row r="629" spans="7:10" x14ac:dyDescent="0.2">
      <c r="G629" s="3"/>
      <c r="H629" s="3"/>
      <c r="I629" s="3"/>
      <c r="J629" s="3"/>
    </row>
    <row r="630" spans="7:10" x14ac:dyDescent="0.2">
      <c r="G630" s="3"/>
      <c r="H630" s="3"/>
      <c r="I630" s="3"/>
      <c r="J630" s="3"/>
    </row>
    <row r="631" spans="7:10" x14ac:dyDescent="0.2">
      <c r="G631" s="3"/>
      <c r="H631" s="3"/>
      <c r="I631" s="3"/>
      <c r="J631" s="3"/>
    </row>
    <row r="632" spans="7:10" x14ac:dyDescent="0.2">
      <c r="G632" s="3"/>
      <c r="H632" s="3"/>
      <c r="I632" s="3"/>
      <c r="J632" s="3"/>
    </row>
    <row r="633" spans="7:10" x14ac:dyDescent="0.2">
      <c r="G633" s="3"/>
      <c r="H633" s="3"/>
      <c r="I633" s="3"/>
      <c r="J633" s="3"/>
    </row>
    <row r="634" spans="7:10" x14ac:dyDescent="0.2">
      <c r="G634" s="3"/>
      <c r="H634" s="3"/>
      <c r="I634" s="3"/>
      <c r="J634" s="3"/>
    </row>
    <row r="635" spans="7:10" x14ac:dyDescent="0.2">
      <c r="G635" s="3"/>
      <c r="H635" s="3"/>
      <c r="I635" s="3"/>
      <c r="J635" s="3"/>
    </row>
    <row r="636" spans="7:10" x14ac:dyDescent="0.2">
      <c r="G636" s="3"/>
      <c r="H636" s="3"/>
      <c r="I636" s="3"/>
      <c r="J636" s="3"/>
    </row>
    <row r="637" spans="7:10" x14ac:dyDescent="0.2">
      <c r="G637" s="3"/>
      <c r="H637" s="3"/>
      <c r="I637" s="3"/>
      <c r="J637" s="3"/>
    </row>
    <row r="638" spans="7:10" x14ac:dyDescent="0.2">
      <c r="G638" s="3"/>
      <c r="H638" s="3"/>
      <c r="I638" s="3"/>
      <c r="J638" s="3"/>
    </row>
    <row r="639" spans="7:10" x14ac:dyDescent="0.2">
      <c r="G639" s="3"/>
      <c r="H639" s="3"/>
      <c r="I639" s="3"/>
      <c r="J639" s="3"/>
    </row>
    <row r="640" spans="7:10" x14ac:dyDescent="0.2">
      <c r="G640" s="3"/>
      <c r="H640" s="3"/>
      <c r="I640" s="3"/>
      <c r="J640" s="3"/>
    </row>
    <row r="641" spans="7:10" x14ac:dyDescent="0.2">
      <c r="G641" s="3"/>
      <c r="H641" s="3"/>
      <c r="I641" s="3"/>
      <c r="J641" s="3"/>
    </row>
    <row r="642" spans="7:10" x14ac:dyDescent="0.2">
      <c r="G642" s="3"/>
      <c r="H642" s="3"/>
      <c r="I642" s="3"/>
      <c r="J642" s="3"/>
    </row>
    <row r="643" spans="7:10" x14ac:dyDescent="0.2">
      <c r="G643" s="3"/>
      <c r="H643" s="3"/>
      <c r="I643" s="3"/>
      <c r="J643" s="3"/>
    </row>
    <row r="644" spans="7:10" x14ac:dyDescent="0.2">
      <c r="G644" s="3"/>
      <c r="H644" s="3"/>
      <c r="I644" s="3"/>
      <c r="J644" s="3"/>
    </row>
    <row r="645" spans="7:10" x14ac:dyDescent="0.2">
      <c r="G645" s="3"/>
      <c r="H645" s="3"/>
      <c r="I645" s="3"/>
      <c r="J645" s="3"/>
    </row>
    <row r="646" spans="7:10" x14ac:dyDescent="0.2">
      <c r="G646" s="3"/>
      <c r="H646" s="3"/>
      <c r="I646" s="3"/>
      <c r="J646" s="3"/>
    </row>
    <row r="647" spans="7:10" x14ac:dyDescent="0.2">
      <c r="G647" s="3"/>
      <c r="H647" s="3"/>
      <c r="I647" s="3"/>
      <c r="J647" s="3"/>
    </row>
    <row r="648" spans="7:10" x14ac:dyDescent="0.2">
      <c r="G648" s="3"/>
      <c r="H648" s="3"/>
      <c r="I648" s="3"/>
      <c r="J648" s="3"/>
    </row>
    <row r="649" spans="7:10" x14ac:dyDescent="0.2">
      <c r="G649" s="3"/>
      <c r="H649" s="3"/>
      <c r="I649" s="3"/>
      <c r="J649" s="3"/>
    </row>
    <row r="650" spans="7:10" x14ac:dyDescent="0.2">
      <c r="G650" s="3"/>
      <c r="H650" s="3"/>
      <c r="I650" s="3"/>
      <c r="J650" s="3"/>
    </row>
    <row r="651" spans="7:10" x14ac:dyDescent="0.2">
      <c r="G651" s="3"/>
      <c r="H651" s="3"/>
      <c r="I651" s="3"/>
      <c r="J651" s="3"/>
    </row>
    <row r="652" spans="7:10" x14ac:dyDescent="0.2">
      <c r="G652" s="3"/>
      <c r="H652" s="3"/>
      <c r="I652" s="3"/>
      <c r="J652" s="3"/>
    </row>
    <row r="653" spans="7:10" x14ac:dyDescent="0.2">
      <c r="G653" s="3"/>
      <c r="H653" s="3"/>
      <c r="I653" s="3"/>
      <c r="J653" s="3"/>
    </row>
    <row r="654" spans="7:10" x14ac:dyDescent="0.2">
      <c r="G654" s="3"/>
      <c r="H654" s="3"/>
      <c r="I654" s="3"/>
      <c r="J654" s="3"/>
    </row>
    <row r="655" spans="7:10" x14ac:dyDescent="0.2">
      <c r="G655" s="3"/>
      <c r="H655" s="3"/>
      <c r="I655" s="3"/>
      <c r="J655" s="3"/>
    </row>
    <row r="656" spans="7:10" x14ac:dyDescent="0.2">
      <c r="G656" s="3"/>
      <c r="H656" s="3"/>
      <c r="I656" s="3"/>
      <c r="J656" s="3"/>
    </row>
    <row r="657" spans="7:10" x14ac:dyDescent="0.2">
      <c r="G657" s="3"/>
      <c r="H657" s="3"/>
      <c r="I657" s="3"/>
      <c r="J657" s="3"/>
    </row>
    <row r="658" spans="7:10" x14ac:dyDescent="0.2">
      <c r="G658" s="3"/>
      <c r="H658" s="3"/>
      <c r="I658" s="3"/>
      <c r="J658" s="3"/>
    </row>
    <row r="659" spans="7:10" x14ac:dyDescent="0.2">
      <c r="G659" s="3"/>
      <c r="H659" s="3"/>
      <c r="I659" s="3"/>
      <c r="J659" s="3"/>
    </row>
    <row r="660" spans="7:10" x14ac:dyDescent="0.2">
      <c r="G660" s="3"/>
      <c r="H660" s="3"/>
      <c r="I660" s="3"/>
      <c r="J660" s="3"/>
    </row>
    <row r="661" spans="7:10" x14ac:dyDescent="0.2">
      <c r="G661" s="3"/>
      <c r="H661" s="3"/>
      <c r="I661" s="3"/>
      <c r="J661" s="3"/>
    </row>
    <row r="662" spans="7:10" x14ac:dyDescent="0.2">
      <c r="G662" s="3"/>
      <c r="H662" s="3"/>
      <c r="I662" s="3"/>
      <c r="J662" s="3"/>
    </row>
    <row r="663" spans="7:10" x14ac:dyDescent="0.2">
      <c r="G663" s="3"/>
      <c r="H663" s="3"/>
      <c r="I663" s="3"/>
      <c r="J663" s="3"/>
    </row>
    <row r="664" spans="7:10" x14ac:dyDescent="0.2">
      <c r="G664" s="3"/>
      <c r="H664" s="3"/>
      <c r="I664" s="3"/>
      <c r="J664" s="3"/>
    </row>
    <row r="665" spans="7:10" x14ac:dyDescent="0.2">
      <c r="G665" s="3"/>
      <c r="H665" s="3"/>
      <c r="I665" s="3"/>
      <c r="J665" s="3"/>
    </row>
    <row r="666" spans="7:10" x14ac:dyDescent="0.2">
      <c r="G666" s="3"/>
      <c r="H666" s="3"/>
      <c r="I666" s="3"/>
      <c r="J666" s="3"/>
    </row>
    <row r="667" spans="7:10" x14ac:dyDescent="0.2">
      <c r="G667" s="3"/>
      <c r="H667" s="3"/>
      <c r="I667" s="3"/>
      <c r="J667" s="3"/>
    </row>
    <row r="668" spans="7:10" x14ac:dyDescent="0.2">
      <c r="G668" s="3"/>
      <c r="H668" s="3"/>
      <c r="I668" s="3"/>
      <c r="J668" s="3"/>
    </row>
    <row r="669" spans="7:10" x14ac:dyDescent="0.2">
      <c r="G669" s="3"/>
      <c r="H669" s="3"/>
      <c r="I669" s="3"/>
      <c r="J669" s="3"/>
    </row>
    <row r="670" spans="7:10" x14ac:dyDescent="0.2">
      <c r="G670" s="3"/>
      <c r="H670" s="3"/>
      <c r="I670" s="3"/>
      <c r="J670" s="3"/>
    </row>
    <row r="671" spans="7:10" x14ac:dyDescent="0.2">
      <c r="G671" s="3"/>
      <c r="H671" s="3"/>
      <c r="I671" s="3"/>
      <c r="J671" s="3"/>
    </row>
    <row r="672" spans="7:10" x14ac:dyDescent="0.2">
      <c r="G672" s="3"/>
      <c r="H672" s="3"/>
      <c r="I672" s="3"/>
      <c r="J672" s="3"/>
    </row>
    <row r="673" spans="7:10" x14ac:dyDescent="0.2">
      <c r="G673" s="3"/>
      <c r="H673" s="3"/>
      <c r="I673" s="3"/>
      <c r="J673" s="3"/>
    </row>
    <row r="674" spans="7:10" x14ac:dyDescent="0.2">
      <c r="G674" s="3"/>
      <c r="H674" s="3"/>
      <c r="I674" s="3"/>
      <c r="J674" s="3"/>
    </row>
    <row r="675" spans="7:10" x14ac:dyDescent="0.2">
      <c r="G675" s="3"/>
      <c r="H675" s="3"/>
      <c r="I675" s="3"/>
      <c r="J675" s="3"/>
    </row>
    <row r="676" spans="7:10" x14ac:dyDescent="0.2">
      <c r="G676" s="3"/>
      <c r="H676" s="3"/>
      <c r="I676" s="3"/>
      <c r="J676" s="3"/>
    </row>
    <row r="677" spans="7:10" x14ac:dyDescent="0.2">
      <c r="G677" s="3"/>
      <c r="H677" s="3"/>
      <c r="I677" s="3"/>
      <c r="J677" s="3"/>
    </row>
    <row r="678" spans="7:10" x14ac:dyDescent="0.2">
      <c r="G678" s="3"/>
      <c r="H678" s="3"/>
      <c r="I678" s="3"/>
      <c r="J678" s="3"/>
    </row>
    <row r="679" spans="7:10" x14ac:dyDescent="0.2">
      <c r="G679" s="3"/>
      <c r="H679" s="3"/>
      <c r="I679" s="3"/>
      <c r="J679" s="3"/>
    </row>
    <row r="680" spans="7:10" x14ac:dyDescent="0.2">
      <c r="G680" s="3"/>
      <c r="H680" s="3"/>
      <c r="I680" s="3"/>
      <c r="J680" s="3"/>
    </row>
    <row r="681" spans="7:10" x14ac:dyDescent="0.2">
      <c r="G681" s="3"/>
      <c r="H681" s="3"/>
      <c r="I681" s="3"/>
      <c r="J681" s="3"/>
    </row>
    <row r="682" spans="7:10" x14ac:dyDescent="0.2">
      <c r="G682" s="3"/>
      <c r="H682" s="3"/>
      <c r="I682" s="3"/>
      <c r="J682" s="3"/>
    </row>
    <row r="683" spans="7:10" x14ac:dyDescent="0.2">
      <c r="G683" s="3"/>
      <c r="H683" s="3"/>
      <c r="I683" s="3"/>
      <c r="J683" s="3"/>
    </row>
    <row r="684" spans="7:10" x14ac:dyDescent="0.2">
      <c r="G684" s="3"/>
      <c r="H684" s="3"/>
      <c r="I684" s="3"/>
      <c r="J684" s="3"/>
    </row>
    <row r="685" spans="7:10" x14ac:dyDescent="0.2">
      <c r="G685" s="3"/>
      <c r="H685" s="3"/>
      <c r="I685" s="3"/>
      <c r="J685" s="3"/>
    </row>
    <row r="686" spans="7:10" x14ac:dyDescent="0.2">
      <c r="G686" s="3"/>
      <c r="H686" s="3"/>
      <c r="I686" s="3"/>
      <c r="J686" s="3"/>
    </row>
    <row r="687" spans="7:10" x14ac:dyDescent="0.2">
      <c r="G687" s="3"/>
      <c r="H687" s="3"/>
      <c r="I687" s="3"/>
      <c r="J687" s="3"/>
    </row>
    <row r="688" spans="7:10" x14ac:dyDescent="0.2">
      <c r="G688" s="3"/>
      <c r="H688" s="3"/>
      <c r="I688" s="3"/>
      <c r="J688" s="3"/>
    </row>
    <row r="689" spans="7:10" x14ac:dyDescent="0.2">
      <c r="G689" s="3"/>
      <c r="H689" s="3"/>
      <c r="I689" s="3"/>
      <c r="J689" s="3"/>
    </row>
    <row r="690" spans="7:10" x14ac:dyDescent="0.2">
      <c r="G690" s="3"/>
      <c r="H690" s="3"/>
      <c r="I690" s="3"/>
      <c r="J690" s="3"/>
    </row>
    <row r="691" spans="7:10" x14ac:dyDescent="0.2">
      <c r="G691" s="3"/>
      <c r="H691" s="3"/>
      <c r="I691" s="3"/>
      <c r="J691" s="3"/>
    </row>
    <row r="692" spans="7:10" x14ac:dyDescent="0.2">
      <c r="G692" s="3"/>
      <c r="H692" s="3"/>
      <c r="I692" s="3"/>
      <c r="J692" s="3"/>
    </row>
    <row r="693" spans="7:10" x14ac:dyDescent="0.2">
      <c r="G693" s="3"/>
      <c r="H693" s="3"/>
      <c r="I693" s="3"/>
      <c r="J693" s="3"/>
    </row>
    <row r="694" spans="7:10" x14ac:dyDescent="0.2">
      <c r="G694" s="3"/>
      <c r="H694" s="3"/>
      <c r="I694" s="3"/>
      <c r="J694" s="3"/>
    </row>
    <row r="695" spans="7:10" x14ac:dyDescent="0.2">
      <c r="G695" s="3"/>
      <c r="H695" s="3"/>
      <c r="I695" s="3"/>
      <c r="J695" s="3"/>
    </row>
    <row r="696" spans="7:10" x14ac:dyDescent="0.2">
      <c r="G696" s="3"/>
      <c r="H696" s="3"/>
      <c r="I696" s="3"/>
      <c r="J696" s="3"/>
    </row>
    <row r="697" spans="7:10" x14ac:dyDescent="0.2">
      <c r="G697" s="3"/>
      <c r="H697" s="3"/>
      <c r="I697" s="3"/>
      <c r="J697" s="3"/>
    </row>
    <row r="698" spans="7:10" x14ac:dyDescent="0.2">
      <c r="G698" s="3"/>
      <c r="H698" s="3"/>
      <c r="I698" s="3"/>
      <c r="J698" s="3"/>
    </row>
    <row r="699" spans="7:10" x14ac:dyDescent="0.2">
      <c r="G699" s="3"/>
      <c r="H699" s="3"/>
      <c r="I699" s="3"/>
      <c r="J699" s="3"/>
    </row>
    <row r="700" spans="7:10" x14ac:dyDescent="0.2">
      <c r="G700" s="3"/>
      <c r="H700" s="3"/>
      <c r="I700" s="3"/>
      <c r="J700" s="3"/>
    </row>
    <row r="701" spans="7:10" x14ac:dyDescent="0.2">
      <c r="G701" s="3"/>
      <c r="H701" s="3"/>
      <c r="I701" s="3"/>
      <c r="J701" s="3"/>
    </row>
    <row r="702" spans="7:10" x14ac:dyDescent="0.2">
      <c r="G702" s="3"/>
      <c r="H702" s="3"/>
      <c r="I702" s="3"/>
      <c r="J702" s="3"/>
    </row>
    <row r="703" spans="7:10" x14ac:dyDescent="0.2">
      <c r="G703" s="3"/>
      <c r="H703" s="3"/>
      <c r="I703" s="3"/>
      <c r="J703" s="3"/>
    </row>
    <row r="704" spans="7:10" x14ac:dyDescent="0.2">
      <c r="G704" s="3"/>
      <c r="H704" s="3"/>
      <c r="I704" s="3"/>
      <c r="J704" s="3"/>
    </row>
    <row r="705" spans="7:10" x14ac:dyDescent="0.2">
      <c r="G705" s="3"/>
      <c r="H705" s="3"/>
      <c r="I705" s="3"/>
      <c r="J705" s="3"/>
    </row>
    <row r="706" spans="7:10" x14ac:dyDescent="0.2">
      <c r="G706" s="3"/>
      <c r="H706" s="3"/>
      <c r="I706" s="3"/>
      <c r="J706" s="3"/>
    </row>
    <row r="707" spans="7:10" x14ac:dyDescent="0.2">
      <c r="G707" s="3"/>
      <c r="H707" s="3"/>
      <c r="I707" s="3"/>
      <c r="J707" s="3"/>
    </row>
    <row r="708" spans="7:10" x14ac:dyDescent="0.2">
      <c r="G708" s="3"/>
      <c r="H708" s="3"/>
      <c r="I708" s="3"/>
      <c r="J708" s="3"/>
    </row>
    <row r="709" spans="7:10" x14ac:dyDescent="0.2">
      <c r="G709" s="3"/>
      <c r="H709" s="3"/>
      <c r="I709" s="3"/>
      <c r="J709" s="3"/>
    </row>
    <row r="710" spans="7:10" x14ac:dyDescent="0.2">
      <c r="G710" s="3"/>
      <c r="H710" s="3"/>
      <c r="I710" s="3"/>
      <c r="J710" s="3"/>
    </row>
    <row r="711" spans="7:10" x14ac:dyDescent="0.2">
      <c r="G711" s="3"/>
      <c r="H711" s="3"/>
      <c r="I711" s="3"/>
      <c r="J711" s="3"/>
    </row>
    <row r="712" spans="7:10" x14ac:dyDescent="0.2">
      <c r="G712" s="3"/>
      <c r="H712" s="3"/>
      <c r="I712" s="3"/>
      <c r="J712" s="3"/>
    </row>
    <row r="713" spans="7:10" x14ac:dyDescent="0.2">
      <c r="G713" s="3"/>
      <c r="H713" s="3"/>
      <c r="I713" s="3"/>
      <c r="J713" s="3"/>
    </row>
    <row r="714" spans="7:10" x14ac:dyDescent="0.2">
      <c r="G714" s="3"/>
      <c r="H714" s="3"/>
      <c r="I714" s="3"/>
      <c r="J714" s="3"/>
    </row>
    <row r="715" spans="7:10" x14ac:dyDescent="0.2">
      <c r="G715" s="3"/>
      <c r="H715" s="3"/>
      <c r="I715" s="3"/>
      <c r="J715" s="3"/>
    </row>
    <row r="716" spans="7:10" x14ac:dyDescent="0.2">
      <c r="G716" s="3"/>
      <c r="H716" s="3"/>
      <c r="I716" s="3"/>
      <c r="J716" s="3"/>
    </row>
    <row r="717" spans="7:10" x14ac:dyDescent="0.2">
      <c r="G717" s="3"/>
      <c r="H717" s="3"/>
      <c r="I717" s="3"/>
      <c r="J717" s="3"/>
    </row>
    <row r="718" spans="7:10" x14ac:dyDescent="0.2">
      <c r="G718" s="3"/>
      <c r="H718" s="3"/>
      <c r="I718" s="3"/>
      <c r="J718" s="3"/>
    </row>
    <row r="719" spans="7:10" x14ac:dyDescent="0.2">
      <c r="G719" s="3"/>
      <c r="H719" s="3"/>
      <c r="I719" s="3"/>
      <c r="J719" s="3"/>
    </row>
    <row r="720" spans="7:10" x14ac:dyDescent="0.2">
      <c r="G720" s="3"/>
      <c r="H720" s="3"/>
      <c r="I720" s="3"/>
      <c r="J720" s="3"/>
    </row>
    <row r="721" spans="7:10" x14ac:dyDescent="0.2">
      <c r="G721" s="3"/>
      <c r="H721" s="3"/>
      <c r="I721" s="3"/>
      <c r="J721" s="3"/>
    </row>
    <row r="722" spans="7:10" x14ac:dyDescent="0.2">
      <c r="G722" s="3"/>
      <c r="H722" s="3"/>
      <c r="I722" s="3"/>
      <c r="J722" s="3"/>
    </row>
    <row r="723" spans="7:10" x14ac:dyDescent="0.2">
      <c r="G723" s="3"/>
      <c r="H723" s="3"/>
      <c r="I723" s="3"/>
      <c r="J723" s="3"/>
    </row>
    <row r="724" spans="7:10" x14ac:dyDescent="0.2">
      <c r="G724" s="3"/>
      <c r="H724" s="3"/>
      <c r="I724" s="3"/>
      <c r="J724" s="3"/>
    </row>
    <row r="725" spans="7:10" x14ac:dyDescent="0.2">
      <c r="G725" s="3"/>
      <c r="H725" s="3"/>
      <c r="I725" s="3"/>
      <c r="J725" s="3"/>
    </row>
    <row r="726" spans="7:10" x14ac:dyDescent="0.2">
      <c r="G726" s="3"/>
      <c r="H726" s="3"/>
      <c r="I726" s="3"/>
      <c r="J726" s="3"/>
    </row>
    <row r="727" spans="7:10" x14ac:dyDescent="0.2">
      <c r="G727" s="3"/>
      <c r="H727" s="3"/>
      <c r="I727" s="3"/>
      <c r="J727" s="3"/>
    </row>
    <row r="728" spans="7:10" x14ac:dyDescent="0.2">
      <c r="G728" s="3"/>
      <c r="H728" s="3"/>
      <c r="I728" s="3"/>
      <c r="J728" s="3"/>
    </row>
    <row r="729" spans="7:10" x14ac:dyDescent="0.2">
      <c r="G729" s="3"/>
      <c r="H729" s="3"/>
      <c r="I729" s="3"/>
      <c r="J729" s="3"/>
    </row>
    <row r="730" spans="7:10" x14ac:dyDescent="0.2">
      <c r="G730" s="3"/>
      <c r="H730" s="3"/>
      <c r="I730" s="3"/>
      <c r="J730" s="3"/>
    </row>
    <row r="731" spans="7:10" x14ac:dyDescent="0.2">
      <c r="G731" s="3"/>
      <c r="H731" s="3"/>
      <c r="I731" s="3"/>
      <c r="J731" s="3"/>
    </row>
    <row r="732" spans="7:10" x14ac:dyDescent="0.2">
      <c r="G732" s="3"/>
      <c r="H732" s="3"/>
      <c r="I732" s="3"/>
      <c r="J732" s="3"/>
    </row>
    <row r="733" spans="7:10" x14ac:dyDescent="0.2">
      <c r="G733" s="3"/>
      <c r="H733" s="3"/>
      <c r="I733" s="3"/>
      <c r="J733" s="3"/>
    </row>
    <row r="734" spans="7:10" x14ac:dyDescent="0.2">
      <c r="G734" s="3"/>
      <c r="H734" s="3"/>
      <c r="I734" s="3"/>
      <c r="J734" s="3"/>
    </row>
    <row r="735" spans="7:10" x14ac:dyDescent="0.2">
      <c r="G735" s="3"/>
      <c r="H735" s="3"/>
      <c r="I735" s="3"/>
      <c r="J735" s="3"/>
    </row>
    <row r="736" spans="7:10" x14ac:dyDescent="0.2">
      <c r="G736" s="3"/>
      <c r="H736" s="3"/>
      <c r="I736" s="3"/>
      <c r="J736" s="3"/>
    </row>
    <row r="737" spans="7:10" x14ac:dyDescent="0.2">
      <c r="G737" s="3"/>
      <c r="H737" s="3"/>
      <c r="I737" s="3"/>
      <c r="J737" s="3"/>
    </row>
    <row r="738" spans="7:10" x14ac:dyDescent="0.2">
      <c r="G738" s="3"/>
      <c r="H738" s="3"/>
      <c r="I738" s="3"/>
      <c r="J738" s="3"/>
    </row>
    <row r="739" spans="7:10" x14ac:dyDescent="0.2">
      <c r="G739" s="3"/>
      <c r="H739" s="3"/>
      <c r="I739" s="3"/>
      <c r="J739" s="3"/>
    </row>
    <row r="740" spans="7:10" x14ac:dyDescent="0.2">
      <c r="G740" s="3"/>
      <c r="H740" s="3"/>
      <c r="I740" s="3"/>
      <c r="J740" s="3"/>
    </row>
    <row r="741" spans="7:10" x14ac:dyDescent="0.2">
      <c r="G741" s="3"/>
      <c r="H741" s="3"/>
      <c r="I741" s="3"/>
      <c r="J741" s="3"/>
    </row>
    <row r="742" spans="7:10" x14ac:dyDescent="0.2">
      <c r="G742" s="3"/>
      <c r="H742" s="3"/>
      <c r="I742" s="3"/>
      <c r="J742" s="3"/>
    </row>
    <row r="743" spans="7:10" x14ac:dyDescent="0.2">
      <c r="G743" s="3"/>
      <c r="H743" s="3"/>
      <c r="I743" s="3"/>
      <c r="J743" s="3"/>
    </row>
    <row r="744" spans="7:10" x14ac:dyDescent="0.2">
      <c r="G744" s="3"/>
      <c r="H744" s="3"/>
      <c r="I744" s="3"/>
      <c r="J744" s="3"/>
    </row>
    <row r="745" spans="7:10" x14ac:dyDescent="0.2">
      <c r="G745" s="3"/>
      <c r="H745" s="3"/>
      <c r="I745" s="3"/>
      <c r="J745" s="3"/>
    </row>
    <row r="746" spans="7:10" x14ac:dyDescent="0.2">
      <c r="G746" s="3"/>
      <c r="H746" s="3"/>
      <c r="I746" s="3"/>
      <c r="J746" s="3"/>
    </row>
    <row r="747" spans="7:10" x14ac:dyDescent="0.2">
      <c r="G747" s="3"/>
      <c r="H747" s="3"/>
      <c r="I747" s="3"/>
      <c r="J747" s="3"/>
    </row>
    <row r="748" spans="7:10" x14ac:dyDescent="0.2">
      <c r="G748" s="3"/>
      <c r="H748" s="3"/>
      <c r="I748" s="3"/>
      <c r="J748" s="3"/>
    </row>
    <row r="749" spans="7:10" x14ac:dyDescent="0.2">
      <c r="G749" s="3"/>
      <c r="H749" s="3"/>
      <c r="I749" s="3"/>
      <c r="J749" s="3"/>
    </row>
    <row r="750" spans="7:10" x14ac:dyDescent="0.2">
      <c r="G750" s="3"/>
      <c r="H750" s="3"/>
      <c r="I750" s="3"/>
      <c r="J750" s="3"/>
    </row>
    <row r="751" spans="7:10" x14ac:dyDescent="0.2">
      <c r="G751" s="3"/>
      <c r="H751" s="3"/>
      <c r="I751" s="3"/>
      <c r="J751" s="3"/>
    </row>
    <row r="752" spans="7:10" x14ac:dyDescent="0.2">
      <c r="G752" s="3"/>
      <c r="H752" s="3"/>
      <c r="I752" s="3"/>
      <c r="J752" s="3"/>
    </row>
    <row r="753" spans="7:10" x14ac:dyDescent="0.2">
      <c r="G753" s="3"/>
      <c r="H753" s="3"/>
      <c r="I753" s="3"/>
      <c r="J753" s="3"/>
    </row>
    <row r="754" spans="7:10" x14ac:dyDescent="0.2">
      <c r="G754" s="3"/>
      <c r="H754" s="3"/>
      <c r="I754" s="3"/>
      <c r="J754" s="3"/>
    </row>
    <row r="755" spans="7:10" x14ac:dyDescent="0.2">
      <c r="G755" s="3"/>
      <c r="H755" s="3"/>
      <c r="I755" s="3"/>
      <c r="J755" s="3"/>
    </row>
    <row r="756" spans="7:10" x14ac:dyDescent="0.2">
      <c r="G756" s="3"/>
      <c r="H756" s="3"/>
      <c r="I756" s="3"/>
      <c r="J756" s="3"/>
    </row>
    <row r="757" spans="7:10" x14ac:dyDescent="0.2">
      <c r="G757" s="3"/>
      <c r="H757" s="3"/>
      <c r="I757" s="3"/>
      <c r="J757" s="3"/>
    </row>
    <row r="758" spans="7:10" x14ac:dyDescent="0.2">
      <c r="G758" s="3"/>
      <c r="H758" s="3"/>
      <c r="I758" s="3"/>
      <c r="J758" s="3"/>
    </row>
    <row r="759" spans="7:10" x14ac:dyDescent="0.2">
      <c r="G759" s="3"/>
      <c r="H759" s="3"/>
      <c r="I759" s="3"/>
      <c r="J759" s="3"/>
    </row>
    <row r="760" spans="7:10" x14ac:dyDescent="0.2">
      <c r="G760" s="3"/>
      <c r="H760" s="3"/>
      <c r="I760" s="3"/>
      <c r="J760" s="3"/>
    </row>
    <row r="761" spans="7:10" x14ac:dyDescent="0.2">
      <c r="G761" s="3"/>
      <c r="H761" s="3"/>
      <c r="I761" s="3"/>
      <c r="J761" s="3"/>
    </row>
    <row r="762" spans="7:10" x14ac:dyDescent="0.2">
      <c r="G762" s="3"/>
      <c r="H762" s="3"/>
      <c r="I762" s="3"/>
      <c r="J762" s="3"/>
    </row>
    <row r="763" spans="7:10" x14ac:dyDescent="0.2">
      <c r="G763" s="3"/>
      <c r="H763" s="3"/>
      <c r="I763" s="3"/>
      <c r="J763" s="3"/>
    </row>
    <row r="764" spans="7:10" x14ac:dyDescent="0.2">
      <c r="G764" s="3"/>
      <c r="H764" s="3"/>
      <c r="I764" s="3"/>
      <c r="J764" s="3"/>
    </row>
    <row r="765" spans="7:10" x14ac:dyDescent="0.2">
      <c r="G765" s="3"/>
      <c r="H765" s="3"/>
      <c r="I765" s="3"/>
      <c r="J765" s="3"/>
    </row>
    <row r="766" spans="7:10" x14ac:dyDescent="0.2">
      <c r="G766" s="3"/>
      <c r="H766" s="3"/>
      <c r="I766" s="3"/>
      <c r="J766" s="3"/>
    </row>
    <row r="767" spans="7:10" x14ac:dyDescent="0.2">
      <c r="G767" s="3"/>
      <c r="H767" s="3"/>
      <c r="I767" s="3"/>
      <c r="J767" s="3"/>
    </row>
    <row r="768" spans="7:10" x14ac:dyDescent="0.2">
      <c r="G768" s="3"/>
      <c r="H768" s="3"/>
      <c r="I768" s="3"/>
      <c r="J768" s="3"/>
    </row>
    <row r="769" spans="7:10" x14ac:dyDescent="0.2">
      <c r="G769" s="3"/>
      <c r="H769" s="3"/>
      <c r="I769" s="3"/>
      <c r="J769" s="3"/>
    </row>
    <row r="770" spans="7:10" x14ac:dyDescent="0.2">
      <c r="G770" s="3"/>
      <c r="H770" s="3"/>
      <c r="I770" s="3"/>
      <c r="J770" s="3"/>
    </row>
    <row r="771" spans="7:10" x14ac:dyDescent="0.2">
      <c r="G771" s="3"/>
      <c r="H771" s="3"/>
      <c r="I771" s="3"/>
      <c r="J771" s="3"/>
    </row>
    <row r="772" spans="7:10" x14ac:dyDescent="0.2">
      <c r="G772" s="3"/>
      <c r="H772" s="3"/>
      <c r="I772" s="3"/>
      <c r="J772" s="3"/>
    </row>
    <row r="773" spans="7:10" x14ac:dyDescent="0.2">
      <c r="G773" s="3"/>
      <c r="H773" s="3"/>
      <c r="I773" s="3"/>
      <c r="J773" s="3"/>
    </row>
    <row r="774" spans="7:10" x14ac:dyDescent="0.2">
      <c r="G774" s="3"/>
      <c r="H774" s="3"/>
      <c r="I774" s="3"/>
      <c r="J774" s="3"/>
    </row>
    <row r="775" spans="7:10" x14ac:dyDescent="0.2">
      <c r="G775" s="3"/>
      <c r="H775" s="3"/>
      <c r="I775" s="3"/>
      <c r="J775" s="3"/>
    </row>
    <row r="776" spans="7:10" x14ac:dyDescent="0.2">
      <c r="G776" s="3"/>
      <c r="H776" s="3"/>
      <c r="I776" s="3"/>
      <c r="J776" s="3"/>
    </row>
    <row r="777" spans="7:10" x14ac:dyDescent="0.2">
      <c r="G777" s="3"/>
      <c r="H777" s="3"/>
      <c r="I777" s="3"/>
      <c r="J777" s="3"/>
    </row>
    <row r="778" spans="7:10" x14ac:dyDescent="0.2">
      <c r="G778" s="3"/>
      <c r="H778" s="3"/>
      <c r="I778" s="3"/>
      <c r="J778" s="3"/>
    </row>
    <row r="779" spans="7:10" x14ac:dyDescent="0.2">
      <c r="G779" s="3"/>
      <c r="H779" s="3"/>
      <c r="I779" s="3"/>
      <c r="J779" s="3"/>
    </row>
    <row r="780" spans="7:10" x14ac:dyDescent="0.2">
      <c r="G780" s="3"/>
      <c r="H780" s="3"/>
      <c r="I780" s="3"/>
      <c r="J780" s="3"/>
    </row>
    <row r="781" spans="7:10" x14ac:dyDescent="0.2">
      <c r="G781" s="3"/>
      <c r="H781" s="3"/>
      <c r="I781" s="3"/>
      <c r="J781" s="3"/>
    </row>
    <row r="782" spans="7:10" x14ac:dyDescent="0.2">
      <c r="G782" s="3"/>
      <c r="H782" s="3"/>
      <c r="I782" s="3"/>
      <c r="J782" s="3"/>
    </row>
    <row r="783" spans="7:10" x14ac:dyDescent="0.2">
      <c r="G783" s="3"/>
      <c r="H783" s="3"/>
      <c r="I783" s="3"/>
      <c r="J783" s="3"/>
    </row>
    <row r="784" spans="7:10" x14ac:dyDescent="0.2">
      <c r="G784" s="3"/>
      <c r="H784" s="3"/>
      <c r="I784" s="3"/>
      <c r="J784" s="3"/>
    </row>
    <row r="785" spans="7:10" x14ac:dyDescent="0.2">
      <c r="G785" s="3"/>
      <c r="H785" s="3"/>
      <c r="I785" s="3"/>
      <c r="J785" s="3"/>
    </row>
    <row r="786" spans="7:10" x14ac:dyDescent="0.2">
      <c r="G786" s="3"/>
      <c r="H786" s="3"/>
      <c r="I786" s="3"/>
      <c r="J786" s="3"/>
    </row>
    <row r="787" spans="7:10" x14ac:dyDescent="0.2">
      <c r="G787" s="3"/>
      <c r="H787" s="3"/>
      <c r="I787" s="3"/>
      <c r="J787" s="3"/>
    </row>
    <row r="788" spans="7:10" x14ac:dyDescent="0.2">
      <c r="G788" s="3"/>
      <c r="H788" s="3"/>
      <c r="I788" s="3"/>
      <c r="J788" s="3"/>
    </row>
    <row r="789" spans="7:10" x14ac:dyDescent="0.2">
      <c r="G789" s="3"/>
      <c r="H789" s="3"/>
      <c r="I789" s="3"/>
      <c r="J789" s="3"/>
    </row>
    <row r="790" spans="7:10" x14ac:dyDescent="0.2">
      <c r="G790" s="3"/>
      <c r="H790" s="3"/>
      <c r="I790" s="3"/>
      <c r="J790" s="3"/>
    </row>
    <row r="791" spans="7:10" x14ac:dyDescent="0.2">
      <c r="G791" s="3"/>
      <c r="H791" s="3"/>
      <c r="I791" s="3"/>
      <c r="J791" s="3"/>
    </row>
    <row r="792" spans="7:10" x14ac:dyDescent="0.2">
      <c r="G792" s="3"/>
      <c r="H792" s="3"/>
      <c r="I792" s="3"/>
      <c r="J792" s="3"/>
    </row>
    <row r="793" spans="7:10" x14ac:dyDescent="0.2">
      <c r="G793" s="3"/>
      <c r="H793" s="3"/>
      <c r="I793" s="3"/>
      <c r="J793" s="3"/>
    </row>
    <row r="794" spans="7:10" x14ac:dyDescent="0.2">
      <c r="G794" s="3"/>
      <c r="H794" s="3"/>
      <c r="I794" s="3"/>
      <c r="J794" s="3"/>
    </row>
    <row r="795" spans="7:10" x14ac:dyDescent="0.2">
      <c r="G795" s="3"/>
      <c r="H795" s="3"/>
      <c r="I795" s="3"/>
      <c r="J795" s="3"/>
    </row>
    <row r="796" spans="7:10" x14ac:dyDescent="0.2">
      <c r="G796" s="3"/>
      <c r="H796" s="3"/>
      <c r="I796" s="3"/>
      <c r="J796" s="3"/>
    </row>
    <row r="797" spans="7:10" x14ac:dyDescent="0.2">
      <c r="G797" s="3"/>
      <c r="H797" s="3"/>
      <c r="I797" s="3"/>
      <c r="J797" s="3"/>
    </row>
    <row r="798" spans="7:10" x14ac:dyDescent="0.2">
      <c r="G798" s="3"/>
      <c r="H798" s="3"/>
      <c r="I798" s="3"/>
      <c r="J798" s="3"/>
    </row>
    <row r="799" spans="7:10" x14ac:dyDescent="0.2">
      <c r="G799" s="3"/>
      <c r="H799" s="3"/>
      <c r="I799" s="3"/>
      <c r="J799" s="3"/>
    </row>
    <row r="800" spans="7:10" x14ac:dyDescent="0.2">
      <c r="G800" s="3"/>
      <c r="H800" s="3"/>
      <c r="I800" s="3"/>
      <c r="J800" s="3"/>
    </row>
    <row r="801" spans="7:10" x14ac:dyDescent="0.2">
      <c r="G801" s="3"/>
      <c r="H801" s="3"/>
      <c r="I801" s="3"/>
      <c r="J801" s="3"/>
    </row>
    <row r="802" spans="7:10" x14ac:dyDescent="0.2">
      <c r="G802" s="3"/>
      <c r="H802" s="3"/>
      <c r="I802" s="3"/>
      <c r="J802" s="3"/>
    </row>
    <row r="803" spans="7:10" x14ac:dyDescent="0.2">
      <c r="G803" s="3"/>
      <c r="H803" s="3"/>
      <c r="I803" s="3"/>
      <c r="J803" s="3"/>
    </row>
    <row r="804" spans="7:10" x14ac:dyDescent="0.2">
      <c r="G804" s="3"/>
      <c r="H804" s="3"/>
      <c r="I804" s="3"/>
      <c r="J804" s="3"/>
    </row>
    <row r="805" spans="7:10" x14ac:dyDescent="0.2">
      <c r="G805" s="3"/>
      <c r="H805" s="3"/>
      <c r="I805" s="3"/>
      <c r="J805" s="3"/>
    </row>
    <row r="806" spans="7:10" x14ac:dyDescent="0.2">
      <c r="G806" s="3"/>
      <c r="H806" s="3"/>
      <c r="I806" s="3"/>
      <c r="J806" s="3"/>
    </row>
    <row r="807" spans="7:10" x14ac:dyDescent="0.2">
      <c r="G807" s="3"/>
      <c r="H807" s="3"/>
      <c r="I807" s="3"/>
      <c r="J807" s="3"/>
    </row>
    <row r="808" spans="7:10" x14ac:dyDescent="0.2">
      <c r="G808" s="3"/>
      <c r="H808" s="3"/>
      <c r="I808" s="3"/>
      <c r="J808" s="3"/>
    </row>
    <row r="809" spans="7:10" x14ac:dyDescent="0.2">
      <c r="G809" s="3"/>
      <c r="H809" s="3"/>
      <c r="I809" s="3"/>
      <c r="J809" s="3"/>
    </row>
    <row r="810" spans="7:10" x14ac:dyDescent="0.2">
      <c r="G810" s="3"/>
      <c r="H810" s="3"/>
      <c r="I810" s="3"/>
      <c r="J810" s="3"/>
    </row>
    <row r="811" spans="7:10" x14ac:dyDescent="0.2">
      <c r="G811" s="3"/>
      <c r="H811" s="3"/>
      <c r="I811" s="3"/>
      <c r="J811" s="3"/>
    </row>
    <row r="812" spans="7:10" x14ac:dyDescent="0.2">
      <c r="G812" s="3"/>
      <c r="H812" s="3"/>
      <c r="I812" s="3"/>
      <c r="J812" s="3"/>
    </row>
    <row r="813" spans="7:10" x14ac:dyDescent="0.2">
      <c r="G813" s="3"/>
      <c r="H813" s="3"/>
      <c r="I813" s="3"/>
      <c r="J813" s="3"/>
    </row>
    <row r="814" spans="7:10" x14ac:dyDescent="0.2">
      <c r="G814" s="3"/>
      <c r="H814" s="3"/>
      <c r="I814" s="3"/>
      <c r="J814" s="3"/>
    </row>
    <row r="815" spans="7:10" x14ac:dyDescent="0.2">
      <c r="G815" s="3"/>
      <c r="H815" s="3"/>
      <c r="I815" s="3"/>
      <c r="J815" s="3"/>
    </row>
    <row r="816" spans="7:10" x14ac:dyDescent="0.2">
      <c r="G816" s="3"/>
      <c r="H816" s="3"/>
      <c r="I816" s="3"/>
      <c r="J816" s="3"/>
    </row>
    <row r="817" spans="7:10" x14ac:dyDescent="0.2">
      <c r="G817" s="3"/>
      <c r="H817" s="3"/>
      <c r="I817" s="3"/>
      <c r="J817" s="3"/>
    </row>
    <row r="818" spans="7:10" x14ac:dyDescent="0.2">
      <c r="G818" s="3"/>
      <c r="H818" s="3"/>
      <c r="I818" s="3"/>
      <c r="J818" s="3"/>
    </row>
    <row r="819" spans="7:10" x14ac:dyDescent="0.2">
      <c r="G819" s="3"/>
      <c r="H819" s="3"/>
      <c r="I819" s="3"/>
      <c r="J819" s="3"/>
    </row>
    <row r="820" spans="7:10" x14ac:dyDescent="0.2">
      <c r="G820" s="3"/>
      <c r="H820" s="3"/>
      <c r="I820" s="3"/>
      <c r="J820" s="3"/>
    </row>
    <row r="821" spans="7:10" x14ac:dyDescent="0.2">
      <c r="G821" s="3"/>
      <c r="H821" s="3"/>
      <c r="I821" s="3"/>
      <c r="J821" s="3"/>
    </row>
    <row r="822" spans="7:10" x14ac:dyDescent="0.2">
      <c r="G822" s="3"/>
      <c r="H822" s="3"/>
      <c r="I822" s="3"/>
      <c r="J822" s="3"/>
    </row>
    <row r="823" spans="7:10" x14ac:dyDescent="0.2">
      <c r="G823" s="3"/>
      <c r="H823" s="3"/>
      <c r="I823" s="3"/>
      <c r="J823" s="3"/>
    </row>
    <row r="824" spans="7:10" x14ac:dyDescent="0.2">
      <c r="G824" s="3"/>
      <c r="H824" s="3"/>
      <c r="I824" s="3"/>
      <c r="J824" s="3"/>
    </row>
    <row r="825" spans="7:10" x14ac:dyDescent="0.2">
      <c r="G825" s="3"/>
      <c r="H825" s="3"/>
      <c r="I825" s="3"/>
      <c r="J825" s="3"/>
    </row>
    <row r="826" spans="7:10" x14ac:dyDescent="0.2">
      <c r="G826" s="3"/>
      <c r="H826" s="3"/>
      <c r="I826" s="3"/>
      <c r="J826" s="3"/>
    </row>
    <row r="827" spans="7:10" x14ac:dyDescent="0.2">
      <c r="G827" s="3"/>
      <c r="H827" s="3"/>
      <c r="I827" s="3"/>
      <c r="J827" s="3"/>
    </row>
    <row r="828" spans="7:10" x14ac:dyDescent="0.2">
      <c r="G828" s="3"/>
      <c r="H828" s="3"/>
      <c r="I828" s="3"/>
      <c r="J828" s="3"/>
    </row>
    <row r="829" spans="7:10" x14ac:dyDescent="0.2">
      <c r="G829" s="3"/>
      <c r="H829" s="3"/>
      <c r="I829" s="3"/>
      <c r="J829" s="3"/>
    </row>
    <row r="830" spans="7:10" x14ac:dyDescent="0.2">
      <c r="G830" s="3"/>
      <c r="H830" s="3"/>
      <c r="I830" s="3"/>
      <c r="J830" s="3"/>
    </row>
    <row r="831" spans="7:10" x14ac:dyDescent="0.2">
      <c r="G831" s="3"/>
      <c r="H831" s="3"/>
      <c r="I831" s="3"/>
      <c r="J831" s="3"/>
    </row>
    <row r="832" spans="7:10" x14ac:dyDescent="0.2">
      <c r="G832" s="3"/>
      <c r="H832" s="3"/>
      <c r="I832" s="3"/>
      <c r="J832" s="3"/>
    </row>
    <row r="833" spans="7:10" x14ac:dyDescent="0.2">
      <c r="G833" s="3"/>
      <c r="H833" s="3"/>
      <c r="I833" s="3"/>
      <c r="J833" s="3"/>
    </row>
    <row r="834" spans="7:10" x14ac:dyDescent="0.2">
      <c r="G834" s="3"/>
      <c r="H834" s="3"/>
      <c r="I834" s="3"/>
      <c r="J834" s="3"/>
    </row>
    <row r="835" spans="7:10" x14ac:dyDescent="0.2">
      <c r="G835" s="3"/>
      <c r="H835" s="3"/>
      <c r="I835" s="3"/>
      <c r="J835" s="3"/>
    </row>
    <row r="836" spans="7:10" x14ac:dyDescent="0.2">
      <c r="G836" s="3"/>
      <c r="H836" s="3"/>
      <c r="I836" s="3"/>
      <c r="J836" s="3"/>
    </row>
    <row r="837" spans="7:10" x14ac:dyDescent="0.2">
      <c r="G837" s="3"/>
      <c r="H837" s="3"/>
      <c r="I837" s="3"/>
      <c r="J837" s="3"/>
    </row>
    <row r="838" spans="7:10" x14ac:dyDescent="0.2">
      <c r="G838" s="3"/>
      <c r="H838" s="3"/>
      <c r="I838" s="3"/>
      <c r="J838" s="3"/>
    </row>
    <row r="839" spans="7:10" x14ac:dyDescent="0.2">
      <c r="G839" s="3"/>
      <c r="H839" s="3"/>
      <c r="I839" s="3"/>
      <c r="J839" s="3"/>
    </row>
    <row r="840" spans="7:10" x14ac:dyDescent="0.2">
      <c r="G840" s="3"/>
      <c r="H840" s="3"/>
      <c r="I840" s="3"/>
      <c r="J840" s="3"/>
    </row>
    <row r="841" spans="7:10" x14ac:dyDescent="0.2">
      <c r="G841" s="3"/>
      <c r="H841" s="3"/>
      <c r="I841" s="3"/>
      <c r="J841" s="3"/>
    </row>
    <row r="842" spans="7:10" x14ac:dyDescent="0.2">
      <c r="G842" s="3"/>
      <c r="H842" s="3"/>
      <c r="I842" s="3"/>
      <c r="J842" s="3"/>
    </row>
    <row r="843" spans="7:10" x14ac:dyDescent="0.2">
      <c r="G843" s="3"/>
      <c r="H843" s="3"/>
      <c r="I843" s="3"/>
      <c r="J843" s="3"/>
    </row>
    <row r="844" spans="7:10" x14ac:dyDescent="0.2">
      <c r="G844" s="3"/>
      <c r="H844" s="3"/>
      <c r="I844" s="3"/>
      <c r="J844" s="3"/>
    </row>
    <row r="845" spans="7:10" x14ac:dyDescent="0.2">
      <c r="G845" s="3"/>
      <c r="H845" s="3"/>
      <c r="I845" s="3"/>
      <c r="J845" s="3"/>
    </row>
    <row r="846" spans="7:10" x14ac:dyDescent="0.2">
      <c r="G846" s="3"/>
      <c r="H846" s="3"/>
      <c r="I846" s="3"/>
      <c r="J846" s="3"/>
    </row>
    <row r="847" spans="7:10" x14ac:dyDescent="0.2">
      <c r="G847" s="3"/>
      <c r="H847" s="3"/>
      <c r="I847" s="3"/>
      <c r="J847" s="3"/>
    </row>
    <row r="848" spans="7:10" x14ac:dyDescent="0.2">
      <c r="G848" s="3"/>
      <c r="H848" s="3"/>
      <c r="I848" s="3"/>
      <c r="J848" s="3"/>
    </row>
    <row r="849" spans="7:10" x14ac:dyDescent="0.2">
      <c r="G849" s="3"/>
      <c r="H849" s="3"/>
      <c r="I849" s="3"/>
      <c r="J849" s="3"/>
    </row>
    <row r="850" spans="7:10" x14ac:dyDescent="0.2">
      <c r="G850" s="3"/>
      <c r="H850" s="3"/>
      <c r="I850" s="3"/>
      <c r="J850" s="3"/>
    </row>
    <row r="851" spans="7:10" x14ac:dyDescent="0.2">
      <c r="G851" s="3"/>
      <c r="H851" s="3"/>
      <c r="I851" s="3"/>
      <c r="J851" s="3"/>
    </row>
    <row r="852" spans="7:10" x14ac:dyDescent="0.2">
      <c r="G852" s="3"/>
      <c r="H852" s="3"/>
      <c r="I852" s="3"/>
      <c r="J852" s="3"/>
    </row>
    <row r="853" spans="7:10" x14ac:dyDescent="0.2">
      <c r="G853" s="3"/>
      <c r="H853" s="3"/>
      <c r="I853" s="3"/>
      <c r="J853" s="3"/>
    </row>
    <row r="854" spans="7:10" x14ac:dyDescent="0.2">
      <c r="G854" s="3"/>
      <c r="H854" s="3"/>
      <c r="I854" s="3"/>
      <c r="J854" s="3"/>
    </row>
    <row r="855" spans="7:10" x14ac:dyDescent="0.2">
      <c r="G855" s="3"/>
      <c r="H855" s="3"/>
      <c r="I855" s="3"/>
      <c r="J855" s="3"/>
    </row>
    <row r="856" spans="7:10" x14ac:dyDescent="0.2">
      <c r="G856" s="3"/>
      <c r="H856" s="3"/>
      <c r="I856" s="3"/>
      <c r="J856" s="3"/>
    </row>
    <row r="857" spans="7:10" x14ac:dyDescent="0.2">
      <c r="G857" s="3"/>
      <c r="H857" s="3"/>
      <c r="I857" s="3"/>
      <c r="J857" s="3"/>
    </row>
    <row r="858" spans="7:10" x14ac:dyDescent="0.2">
      <c r="G858" s="3"/>
      <c r="H858" s="3"/>
      <c r="I858" s="3"/>
      <c r="J858" s="3"/>
    </row>
    <row r="859" spans="7:10" x14ac:dyDescent="0.2">
      <c r="G859" s="3"/>
      <c r="H859" s="3"/>
      <c r="I859" s="3"/>
      <c r="J859" s="3"/>
    </row>
    <row r="860" spans="7:10" x14ac:dyDescent="0.2">
      <c r="G860" s="3"/>
      <c r="H860" s="3"/>
      <c r="I860" s="3"/>
      <c r="J860" s="3"/>
    </row>
    <row r="861" spans="7:10" x14ac:dyDescent="0.2">
      <c r="G861" s="3"/>
      <c r="H861" s="3"/>
      <c r="I861" s="3"/>
      <c r="J861" s="3"/>
    </row>
    <row r="862" spans="7:10" x14ac:dyDescent="0.2">
      <c r="G862" s="3"/>
      <c r="H862" s="3"/>
      <c r="I862" s="3"/>
      <c r="J862" s="3"/>
    </row>
    <row r="863" spans="7:10" x14ac:dyDescent="0.2">
      <c r="G863" s="3"/>
      <c r="H863" s="3"/>
      <c r="I863" s="3"/>
      <c r="J863" s="3"/>
    </row>
    <row r="864" spans="7:10" x14ac:dyDescent="0.2">
      <c r="G864" s="3"/>
      <c r="H864" s="3"/>
      <c r="I864" s="3"/>
      <c r="J864" s="3"/>
    </row>
    <row r="865" spans="7:10" x14ac:dyDescent="0.2">
      <c r="G865" s="3"/>
      <c r="H865" s="3"/>
      <c r="I865" s="3"/>
      <c r="J865" s="3"/>
    </row>
    <row r="866" spans="7:10" x14ac:dyDescent="0.2">
      <c r="G866" s="3"/>
      <c r="H866" s="3"/>
      <c r="I866" s="3"/>
      <c r="J866" s="3"/>
    </row>
    <row r="867" spans="7:10" x14ac:dyDescent="0.2">
      <c r="G867" s="3"/>
      <c r="H867" s="3"/>
      <c r="I867" s="3"/>
      <c r="J867" s="3"/>
    </row>
    <row r="868" spans="7:10" x14ac:dyDescent="0.2">
      <c r="G868" s="3"/>
      <c r="H868" s="3"/>
      <c r="I868" s="3"/>
      <c r="J868" s="3"/>
    </row>
    <row r="869" spans="7:10" x14ac:dyDescent="0.2">
      <c r="G869" s="3"/>
      <c r="H869" s="3"/>
      <c r="I869" s="3"/>
      <c r="J869" s="3"/>
    </row>
    <row r="870" spans="7:10" x14ac:dyDescent="0.2">
      <c r="G870" s="3"/>
      <c r="H870" s="3"/>
      <c r="I870" s="3"/>
      <c r="J870" s="3"/>
    </row>
    <row r="871" spans="7:10" x14ac:dyDescent="0.2">
      <c r="G871" s="3"/>
      <c r="H871" s="3"/>
      <c r="I871" s="3"/>
      <c r="J871" s="3"/>
    </row>
    <row r="872" spans="7:10" x14ac:dyDescent="0.2">
      <c r="G872" s="3"/>
      <c r="H872" s="3"/>
      <c r="I872" s="3"/>
      <c r="J872" s="3"/>
    </row>
    <row r="873" spans="7:10" x14ac:dyDescent="0.2">
      <c r="G873" s="3"/>
      <c r="H873" s="3"/>
      <c r="I873" s="3"/>
      <c r="J873" s="3"/>
    </row>
    <row r="874" spans="7:10" x14ac:dyDescent="0.2">
      <c r="G874" s="3"/>
      <c r="H874" s="3"/>
      <c r="I874" s="3"/>
      <c r="J874" s="3"/>
    </row>
    <row r="875" spans="7:10" x14ac:dyDescent="0.2">
      <c r="G875" s="3"/>
      <c r="H875" s="3"/>
      <c r="I875" s="3"/>
      <c r="J875" s="3"/>
    </row>
    <row r="876" spans="7:10" x14ac:dyDescent="0.2">
      <c r="G876" s="3"/>
      <c r="H876" s="3"/>
      <c r="I876" s="3"/>
      <c r="J876" s="3"/>
    </row>
    <row r="877" spans="7:10" x14ac:dyDescent="0.2">
      <c r="G877" s="3"/>
      <c r="H877" s="3"/>
      <c r="I877" s="3"/>
      <c r="J877" s="3"/>
    </row>
    <row r="878" spans="7:10" x14ac:dyDescent="0.2">
      <c r="G878" s="3"/>
      <c r="H878" s="3"/>
      <c r="I878" s="3"/>
      <c r="J878" s="3"/>
    </row>
    <row r="879" spans="7:10" x14ac:dyDescent="0.2">
      <c r="G879" s="3"/>
      <c r="H879" s="3"/>
      <c r="I879" s="3"/>
      <c r="J879" s="3"/>
    </row>
    <row r="880" spans="7:10" x14ac:dyDescent="0.2">
      <c r="G880" s="3"/>
      <c r="H880" s="3"/>
      <c r="I880" s="3"/>
      <c r="J880" s="3"/>
    </row>
    <row r="881" spans="7:10" x14ac:dyDescent="0.2">
      <c r="G881" s="3"/>
      <c r="H881" s="3"/>
      <c r="I881" s="3"/>
      <c r="J881" s="3"/>
    </row>
    <row r="882" spans="7:10" x14ac:dyDescent="0.2">
      <c r="G882" s="3"/>
      <c r="H882" s="3"/>
      <c r="I882" s="3"/>
      <c r="J882" s="3"/>
    </row>
    <row r="883" spans="7:10" x14ac:dyDescent="0.2">
      <c r="G883" s="3"/>
      <c r="H883" s="3"/>
      <c r="I883" s="3"/>
      <c r="J883" s="3"/>
    </row>
    <row r="884" spans="7:10" x14ac:dyDescent="0.2">
      <c r="G884" s="3"/>
      <c r="H884" s="3"/>
      <c r="I884" s="3"/>
      <c r="J884" s="3"/>
    </row>
    <row r="885" spans="7:10" x14ac:dyDescent="0.2">
      <c r="G885" s="3"/>
      <c r="H885" s="3"/>
      <c r="I885" s="3"/>
      <c r="J885" s="3"/>
    </row>
    <row r="886" spans="7:10" x14ac:dyDescent="0.2">
      <c r="G886" s="3"/>
      <c r="H886" s="3"/>
      <c r="I886" s="3"/>
      <c r="J886" s="3"/>
    </row>
    <row r="887" spans="7:10" x14ac:dyDescent="0.2">
      <c r="G887" s="3"/>
      <c r="H887" s="3"/>
      <c r="I887" s="3"/>
      <c r="J887" s="3"/>
    </row>
    <row r="888" spans="7:10" x14ac:dyDescent="0.2">
      <c r="G888" s="3"/>
      <c r="H888" s="3"/>
      <c r="I888" s="3"/>
      <c r="J888" s="3"/>
    </row>
    <row r="889" spans="7:10" x14ac:dyDescent="0.2">
      <c r="G889" s="3"/>
      <c r="H889" s="3"/>
      <c r="I889" s="3"/>
      <c r="J889" s="3"/>
    </row>
    <row r="890" spans="7:10" x14ac:dyDescent="0.2">
      <c r="G890" s="3"/>
      <c r="H890" s="3"/>
      <c r="I890" s="3"/>
      <c r="J890" s="3"/>
    </row>
    <row r="891" spans="7:10" x14ac:dyDescent="0.2">
      <c r="G891" s="3"/>
      <c r="H891" s="3"/>
      <c r="I891" s="3"/>
      <c r="J891" s="3"/>
    </row>
    <row r="892" spans="7:10" x14ac:dyDescent="0.2">
      <c r="G892" s="3"/>
      <c r="H892" s="3"/>
      <c r="I892" s="3"/>
      <c r="J892" s="3"/>
    </row>
    <row r="893" spans="7:10" x14ac:dyDescent="0.2">
      <c r="G893" s="3"/>
      <c r="H893" s="3"/>
      <c r="I893" s="3"/>
      <c r="J893" s="3"/>
    </row>
    <row r="894" spans="7:10" x14ac:dyDescent="0.2">
      <c r="G894" s="3"/>
      <c r="H894" s="3"/>
      <c r="I894" s="3"/>
      <c r="J894" s="3"/>
    </row>
    <row r="895" spans="7:10" x14ac:dyDescent="0.2">
      <c r="G895" s="3"/>
      <c r="H895" s="3"/>
      <c r="I895" s="3"/>
      <c r="J895" s="3"/>
    </row>
    <row r="896" spans="7:10" x14ac:dyDescent="0.2">
      <c r="G896" s="3"/>
      <c r="H896" s="3"/>
      <c r="I896" s="3"/>
      <c r="J896" s="3"/>
    </row>
    <row r="897" spans="7:10" x14ac:dyDescent="0.2">
      <c r="G897" s="3"/>
      <c r="H897" s="3"/>
      <c r="I897" s="3"/>
      <c r="J897" s="3"/>
    </row>
    <row r="898" spans="7:10" x14ac:dyDescent="0.2">
      <c r="G898" s="3"/>
      <c r="H898" s="3"/>
      <c r="I898" s="3"/>
      <c r="J898" s="3"/>
    </row>
    <row r="899" spans="7:10" x14ac:dyDescent="0.2">
      <c r="G899" s="3"/>
      <c r="H899" s="3"/>
      <c r="I899" s="3"/>
      <c r="J899" s="3"/>
    </row>
    <row r="900" spans="7:10" x14ac:dyDescent="0.2">
      <c r="G900" s="3"/>
      <c r="H900" s="3"/>
      <c r="I900" s="3"/>
      <c r="J900" s="3"/>
    </row>
    <row r="901" spans="7:10" x14ac:dyDescent="0.2">
      <c r="G901" s="3"/>
      <c r="H901" s="3"/>
      <c r="I901" s="3"/>
      <c r="J901" s="3"/>
    </row>
    <row r="902" spans="7:10" x14ac:dyDescent="0.2">
      <c r="G902" s="3"/>
      <c r="H902" s="3"/>
      <c r="I902" s="3"/>
      <c r="J902" s="3"/>
    </row>
    <row r="903" spans="7:10" x14ac:dyDescent="0.2">
      <c r="G903" s="3"/>
      <c r="H903" s="3"/>
      <c r="I903" s="3"/>
      <c r="J903" s="3"/>
    </row>
    <row r="904" spans="7:10" x14ac:dyDescent="0.2">
      <c r="G904" s="3"/>
      <c r="H904" s="3"/>
      <c r="I904" s="3"/>
      <c r="J904" s="3"/>
    </row>
    <row r="905" spans="7:10" x14ac:dyDescent="0.2">
      <c r="G905" s="3"/>
      <c r="H905" s="3"/>
      <c r="I905" s="3"/>
      <c r="J905" s="3"/>
    </row>
    <row r="906" spans="7:10" x14ac:dyDescent="0.2">
      <c r="G906" s="3"/>
      <c r="H906" s="3"/>
      <c r="I906" s="3"/>
      <c r="J906" s="3"/>
    </row>
    <row r="907" spans="7:10" x14ac:dyDescent="0.2">
      <c r="G907" s="3"/>
      <c r="H907" s="3"/>
      <c r="I907" s="3"/>
      <c r="J907" s="3"/>
    </row>
    <row r="908" spans="7:10" x14ac:dyDescent="0.2">
      <c r="G908" s="3"/>
      <c r="H908" s="3"/>
      <c r="I908" s="3"/>
      <c r="J908" s="3"/>
    </row>
    <row r="909" spans="7:10" x14ac:dyDescent="0.2">
      <c r="G909" s="3"/>
      <c r="H909" s="3"/>
      <c r="I909" s="3"/>
      <c r="J909" s="3"/>
    </row>
    <row r="910" spans="7:10" x14ac:dyDescent="0.2">
      <c r="G910" s="3"/>
      <c r="H910" s="3"/>
      <c r="I910" s="3"/>
      <c r="J910" s="3"/>
    </row>
    <row r="911" spans="7:10" x14ac:dyDescent="0.2">
      <c r="G911" s="3"/>
      <c r="H911" s="3"/>
      <c r="I911" s="3"/>
      <c r="J911" s="3"/>
    </row>
    <row r="912" spans="7:10" x14ac:dyDescent="0.2">
      <c r="G912" s="3"/>
      <c r="H912" s="3"/>
      <c r="I912" s="3"/>
      <c r="J912" s="3"/>
    </row>
    <row r="913" spans="7:10" x14ac:dyDescent="0.2">
      <c r="G913" s="3"/>
      <c r="H913" s="3"/>
      <c r="I913" s="3"/>
      <c r="J913" s="3"/>
    </row>
    <row r="914" spans="7:10" x14ac:dyDescent="0.2">
      <c r="G914" s="3"/>
      <c r="H914" s="3"/>
      <c r="I914" s="3"/>
      <c r="J914" s="3"/>
    </row>
    <row r="915" spans="7:10" x14ac:dyDescent="0.2">
      <c r="G915" s="3"/>
      <c r="H915" s="3"/>
      <c r="I915" s="3"/>
      <c r="J915" s="3"/>
    </row>
    <row r="916" spans="7:10" x14ac:dyDescent="0.2">
      <c r="G916" s="3"/>
      <c r="H916" s="3"/>
      <c r="I916" s="3"/>
      <c r="J916" s="3"/>
    </row>
    <row r="917" spans="7:10" x14ac:dyDescent="0.2">
      <c r="G917" s="3"/>
      <c r="H917" s="3"/>
      <c r="I917" s="3"/>
      <c r="J917" s="3"/>
    </row>
    <row r="918" spans="7:10" x14ac:dyDescent="0.2">
      <c r="G918" s="3"/>
      <c r="H918" s="3"/>
      <c r="I918" s="3"/>
      <c r="J918" s="3"/>
    </row>
    <row r="919" spans="7:10" x14ac:dyDescent="0.2">
      <c r="G919" s="3"/>
      <c r="H919" s="3"/>
      <c r="I919" s="3"/>
      <c r="J919" s="3"/>
    </row>
    <row r="920" spans="7:10" x14ac:dyDescent="0.2">
      <c r="G920" s="3"/>
      <c r="H920" s="3"/>
      <c r="I920" s="3"/>
      <c r="J920" s="3"/>
    </row>
    <row r="921" spans="7:10" x14ac:dyDescent="0.2">
      <c r="G921" s="3"/>
      <c r="H921" s="3"/>
      <c r="I921" s="3"/>
      <c r="J921" s="3"/>
    </row>
    <row r="922" spans="7:10" x14ac:dyDescent="0.2">
      <c r="G922" s="3"/>
      <c r="H922" s="3"/>
      <c r="I922" s="3"/>
      <c r="J922" s="3"/>
    </row>
    <row r="923" spans="7:10" x14ac:dyDescent="0.2">
      <c r="G923" s="3"/>
      <c r="H923" s="3"/>
      <c r="I923" s="3"/>
      <c r="J923" s="3"/>
    </row>
    <row r="924" spans="7:10" x14ac:dyDescent="0.2">
      <c r="G924" s="3"/>
      <c r="H924" s="3"/>
      <c r="I924" s="3"/>
      <c r="J924" s="3"/>
    </row>
    <row r="925" spans="7:10" x14ac:dyDescent="0.2">
      <c r="G925" s="3"/>
      <c r="H925" s="3"/>
      <c r="I925" s="3"/>
      <c r="J925" s="3"/>
    </row>
    <row r="926" spans="7:10" x14ac:dyDescent="0.2">
      <c r="G926" s="3"/>
      <c r="H926" s="3"/>
      <c r="I926" s="3"/>
      <c r="J926" s="3"/>
    </row>
    <row r="927" spans="7:10" x14ac:dyDescent="0.2">
      <c r="G927" s="3"/>
      <c r="H927" s="3"/>
      <c r="I927" s="3"/>
      <c r="J927" s="3"/>
    </row>
    <row r="928" spans="7:10" x14ac:dyDescent="0.2">
      <c r="G928" s="3"/>
      <c r="H928" s="3"/>
      <c r="I928" s="3"/>
      <c r="J928" s="3"/>
    </row>
    <row r="929" spans="7:10" x14ac:dyDescent="0.2">
      <c r="G929" s="3"/>
      <c r="H929" s="3"/>
      <c r="I929" s="3"/>
      <c r="J929" s="3"/>
    </row>
    <row r="930" spans="7:10" x14ac:dyDescent="0.2">
      <c r="G930" s="3"/>
      <c r="H930" s="3"/>
      <c r="I930" s="3"/>
      <c r="J930" s="3"/>
    </row>
    <row r="931" spans="7:10" x14ac:dyDescent="0.2">
      <c r="G931" s="3"/>
      <c r="H931" s="3"/>
      <c r="I931" s="3"/>
      <c r="J931" s="3"/>
    </row>
    <row r="932" spans="7:10" x14ac:dyDescent="0.2">
      <c r="G932" s="3"/>
      <c r="H932" s="3"/>
      <c r="I932" s="3"/>
      <c r="J932" s="3"/>
    </row>
    <row r="933" spans="7:10" x14ac:dyDescent="0.2">
      <c r="G933" s="3"/>
      <c r="H933" s="3"/>
      <c r="I933" s="3"/>
      <c r="J933" s="3"/>
    </row>
    <row r="934" spans="7:10" x14ac:dyDescent="0.2">
      <c r="G934" s="3"/>
      <c r="H934" s="3"/>
      <c r="I934" s="3"/>
      <c r="J934" s="3"/>
    </row>
    <row r="935" spans="7:10" x14ac:dyDescent="0.2">
      <c r="G935" s="3"/>
      <c r="H935" s="3"/>
      <c r="I935" s="3"/>
      <c r="J935" s="3"/>
    </row>
    <row r="936" spans="7:10" x14ac:dyDescent="0.2">
      <c r="G936" s="3"/>
      <c r="H936" s="3"/>
      <c r="I936" s="3"/>
      <c r="J936" s="3"/>
    </row>
    <row r="937" spans="7:10" x14ac:dyDescent="0.2">
      <c r="G937" s="3"/>
      <c r="H937" s="3"/>
      <c r="I937" s="3"/>
      <c r="J937" s="3"/>
    </row>
    <row r="938" spans="7:10" x14ac:dyDescent="0.2">
      <c r="G938" s="3"/>
      <c r="H938" s="3"/>
      <c r="I938" s="3"/>
      <c r="J938" s="3"/>
    </row>
    <row r="939" spans="7:10" x14ac:dyDescent="0.2">
      <c r="G939" s="3"/>
      <c r="H939" s="3"/>
      <c r="I939" s="3"/>
      <c r="J939" s="3"/>
    </row>
    <row r="940" spans="7:10" x14ac:dyDescent="0.2">
      <c r="G940" s="3"/>
      <c r="H940" s="3"/>
      <c r="I940" s="3"/>
      <c r="J940" s="3"/>
    </row>
    <row r="941" spans="7:10" x14ac:dyDescent="0.2">
      <c r="G941" s="3"/>
      <c r="H941" s="3"/>
      <c r="I941" s="3"/>
      <c r="J941" s="3"/>
    </row>
    <row r="942" spans="7:10" x14ac:dyDescent="0.2">
      <c r="G942" s="3"/>
      <c r="H942" s="3"/>
      <c r="I942" s="3"/>
      <c r="J942" s="3"/>
    </row>
    <row r="943" spans="7:10" x14ac:dyDescent="0.2">
      <c r="G943" s="3"/>
      <c r="H943" s="3"/>
      <c r="I943" s="3"/>
      <c r="J943" s="3"/>
    </row>
    <row r="944" spans="7:10" x14ac:dyDescent="0.2">
      <c r="G944" s="3"/>
      <c r="H944" s="3"/>
      <c r="I944" s="3"/>
      <c r="J944" s="3"/>
    </row>
    <row r="945" spans="7:10" x14ac:dyDescent="0.2">
      <c r="G945" s="3"/>
      <c r="H945" s="3"/>
      <c r="I945" s="3"/>
      <c r="J945" s="3"/>
    </row>
    <row r="946" spans="7:10" x14ac:dyDescent="0.2">
      <c r="G946" s="3"/>
      <c r="H946" s="3"/>
      <c r="I946" s="3"/>
      <c r="J946" s="3"/>
    </row>
    <row r="947" spans="7:10" x14ac:dyDescent="0.2">
      <c r="G947" s="3"/>
      <c r="H947" s="3"/>
      <c r="I947" s="3"/>
      <c r="J947" s="3"/>
    </row>
    <row r="948" spans="7:10" x14ac:dyDescent="0.2">
      <c r="G948" s="3"/>
      <c r="H948" s="3"/>
      <c r="I948" s="3"/>
      <c r="J948" s="3"/>
    </row>
    <row r="949" spans="7:10" x14ac:dyDescent="0.2">
      <c r="G949" s="3"/>
      <c r="H949" s="3"/>
      <c r="I949" s="3"/>
      <c r="J949" s="3"/>
    </row>
    <row r="950" spans="7:10" x14ac:dyDescent="0.2">
      <c r="G950" s="3"/>
      <c r="H950" s="3"/>
      <c r="I950" s="3"/>
      <c r="J950" s="3"/>
    </row>
    <row r="951" spans="7:10" x14ac:dyDescent="0.2">
      <c r="G951" s="3"/>
      <c r="H951" s="3"/>
      <c r="I951" s="3"/>
      <c r="J951" s="3"/>
    </row>
    <row r="952" spans="7:10" x14ac:dyDescent="0.2">
      <c r="G952" s="3"/>
      <c r="H952" s="3"/>
      <c r="I952" s="3"/>
      <c r="J952" s="3"/>
    </row>
    <row r="953" spans="7:10" x14ac:dyDescent="0.2">
      <c r="G953" s="3"/>
      <c r="H953" s="3"/>
      <c r="I953" s="3"/>
      <c r="J953" s="3"/>
    </row>
    <row r="954" spans="7:10" x14ac:dyDescent="0.2">
      <c r="G954" s="3"/>
      <c r="H954" s="3"/>
      <c r="I954" s="3"/>
      <c r="J954" s="3"/>
    </row>
    <row r="955" spans="7:10" x14ac:dyDescent="0.2">
      <c r="G955" s="3"/>
      <c r="H955" s="3"/>
      <c r="I955" s="3"/>
      <c r="J955" s="3"/>
    </row>
    <row r="956" spans="7:10" x14ac:dyDescent="0.2">
      <c r="G956" s="3"/>
      <c r="H956" s="3"/>
      <c r="I956" s="3"/>
      <c r="J956" s="3"/>
    </row>
    <row r="957" spans="7:10" x14ac:dyDescent="0.2">
      <c r="G957" s="3"/>
      <c r="H957" s="3"/>
      <c r="I957" s="3"/>
      <c r="J957" s="3"/>
    </row>
    <row r="958" spans="7:10" x14ac:dyDescent="0.2">
      <c r="G958" s="3"/>
      <c r="H958" s="3"/>
      <c r="I958" s="3"/>
      <c r="J958" s="3"/>
    </row>
    <row r="959" spans="7:10" x14ac:dyDescent="0.2">
      <c r="G959" s="3"/>
      <c r="H959" s="3"/>
      <c r="I959" s="3"/>
      <c r="J959" s="3"/>
    </row>
    <row r="960" spans="7:10" x14ac:dyDescent="0.2">
      <c r="G960" s="3"/>
      <c r="H960" s="3"/>
      <c r="I960" s="3"/>
      <c r="J960" s="3"/>
    </row>
    <row r="961" spans="7:10" x14ac:dyDescent="0.2">
      <c r="G961" s="3"/>
      <c r="H961" s="3"/>
      <c r="I961" s="3"/>
      <c r="J961" s="3"/>
    </row>
    <row r="962" spans="7:10" x14ac:dyDescent="0.2">
      <c r="G962" s="3"/>
      <c r="H962" s="3"/>
      <c r="I962" s="3"/>
      <c r="J962" s="3"/>
    </row>
    <row r="963" spans="7:10" x14ac:dyDescent="0.2">
      <c r="G963" s="3"/>
      <c r="H963" s="3"/>
      <c r="I963" s="3"/>
      <c r="J963" s="3"/>
    </row>
    <row r="964" spans="7:10" x14ac:dyDescent="0.2">
      <c r="G964" s="3"/>
      <c r="H964" s="3"/>
      <c r="I964" s="3"/>
      <c r="J964" s="3"/>
    </row>
    <row r="965" spans="7:10" x14ac:dyDescent="0.2">
      <c r="G965" s="3"/>
      <c r="H965" s="3"/>
      <c r="I965" s="3"/>
      <c r="J965" s="3"/>
    </row>
    <row r="966" spans="7:10" x14ac:dyDescent="0.2">
      <c r="G966" s="3"/>
      <c r="H966" s="3"/>
      <c r="I966" s="3"/>
      <c r="J966" s="3"/>
    </row>
    <row r="967" spans="7:10" x14ac:dyDescent="0.2">
      <c r="G967" s="3"/>
      <c r="H967" s="3"/>
      <c r="I967" s="3"/>
      <c r="J967" s="3"/>
    </row>
    <row r="968" spans="7:10" x14ac:dyDescent="0.2">
      <c r="G968" s="3"/>
      <c r="H968" s="3"/>
      <c r="I968" s="3"/>
      <c r="J968" s="3"/>
    </row>
    <row r="969" spans="7:10" x14ac:dyDescent="0.2">
      <c r="G969" s="3"/>
      <c r="H969" s="3"/>
      <c r="I969" s="3"/>
      <c r="J969" s="3"/>
    </row>
    <row r="970" spans="7:10" x14ac:dyDescent="0.2">
      <c r="G970" s="3"/>
      <c r="H970" s="3"/>
      <c r="I970" s="3"/>
      <c r="J970" s="3"/>
    </row>
    <row r="971" spans="7:10" x14ac:dyDescent="0.2">
      <c r="G971" s="3"/>
      <c r="H971" s="3"/>
      <c r="I971" s="3"/>
      <c r="J971" s="3"/>
    </row>
    <row r="972" spans="7:10" x14ac:dyDescent="0.2">
      <c r="G972" s="3"/>
      <c r="H972" s="3"/>
      <c r="I972" s="3"/>
      <c r="J972" s="3"/>
    </row>
    <row r="973" spans="7:10" x14ac:dyDescent="0.2">
      <c r="G973" s="3"/>
      <c r="H973" s="3"/>
      <c r="I973" s="3"/>
      <c r="J973" s="3"/>
    </row>
    <row r="974" spans="7:10" x14ac:dyDescent="0.2">
      <c r="G974" s="3"/>
      <c r="H974" s="3"/>
      <c r="I974" s="3"/>
      <c r="J974" s="3"/>
    </row>
    <row r="975" spans="7:10" x14ac:dyDescent="0.2">
      <c r="G975" s="3"/>
      <c r="H975" s="3"/>
      <c r="I975" s="3"/>
      <c r="J975" s="3"/>
    </row>
    <row r="976" spans="7:10" x14ac:dyDescent="0.2">
      <c r="G976" s="3"/>
      <c r="H976" s="3"/>
      <c r="I976" s="3"/>
      <c r="J976" s="3"/>
    </row>
    <row r="977" spans="7:10" x14ac:dyDescent="0.2">
      <c r="G977" s="3"/>
      <c r="H977" s="3"/>
      <c r="I977" s="3"/>
      <c r="J977" s="3"/>
    </row>
    <row r="978" spans="7:10" x14ac:dyDescent="0.2">
      <c r="G978" s="3"/>
      <c r="H978" s="3"/>
      <c r="I978" s="3"/>
      <c r="J978" s="3"/>
    </row>
    <row r="979" spans="7:10" x14ac:dyDescent="0.2">
      <c r="G979" s="3"/>
      <c r="H979" s="3"/>
      <c r="I979" s="3"/>
      <c r="J979" s="3"/>
    </row>
    <row r="980" spans="7:10" x14ac:dyDescent="0.2">
      <c r="G980" s="3"/>
      <c r="H980" s="3"/>
      <c r="I980" s="3"/>
      <c r="J980" s="3"/>
    </row>
    <row r="981" spans="7:10" x14ac:dyDescent="0.2">
      <c r="G981" s="3"/>
      <c r="H981" s="3"/>
      <c r="I981" s="3"/>
      <c r="J981" s="3"/>
    </row>
    <row r="982" spans="7:10" x14ac:dyDescent="0.2">
      <c r="G982" s="3"/>
      <c r="H982" s="3"/>
      <c r="I982" s="3"/>
      <c r="J982" s="3"/>
    </row>
    <row r="983" spans="7:10" x14ac:dyDescent="0.2">
      <c r="G983" s="3"/>
      <c r="H983" s="3"/>
      <c r="I983" s="3"/>
      <c r="J983" s="3"/>
    </row>
    <row r="984" spans="7:10" x14ac:dyDescent="0.2">
      <c r="G984" s="3"/>
      <c r="H984" s="3"/>
      <c r="I984" s="3"/>
      <c r="J984" s="3"/>
    </row>
    <row r="985" spans="7:10" x14ac:dyDescent="0.2">
      <c r="G985" s="3"/>
      <c r="H985" s="3"/>
      <c r="I985" s="3"/>
      <c r="J985" s="3"/>
    </row>
    <row r="986" spans="7:10" x14ac:dyDescent="0.2">
      <c r="G986" s="3"/>
      <c r="H986" s="3"/>
      <c r="I986" s="3"/>
      <c r="J986" s="3"/>
    </row>
    <row r="987" spans="7:10" x14ac:dyDescent="0.2">
      <c r="G987" s="3"/>
      <c r="H987" s="3"/>
      <c r="I987" s="3"/>
      <c r="J987" s="3"/>
    </row>
    <row r="988" spans="7:10" x14ac:dyDescent="0.2">
      <c r="G988" s="3"/>
      <c r="H988" s="3"/>
      <c r="I988" s="3"/>
      <c r="J988" s="3"/>
    </row>
    <row r="989" spans="7:10" x14ac:dyDescent="0.2">
      <c r="G989" s="3"/>
      <c r="H989" s="3"/>
      <c r="I989" s="3"/>
      <c r="J989" s="3"/>
    </row>
    <row r="990" spans="7:10" x14ac:dyDescent="0.2">
      <c r="G990" s="3"/>
      <c r="H990" s="3"/>
      <c r="I990" s="3"/>
      <c r="J990" s="3"/>
    </row>
    <row r="991" spans="7:10" x14ac:dyDescent="0.2">
      <c r="G991" s="3"/>
      <c r="H991" s="3"/>
      <c r="I991" s="3"/>
      <c r="J991" s="3"/>
    </row>
    <row r="992" spans="7:10" x14ac:dyDescent="0.2">
      <c r="G992" s="3"/>
      <c r="H992" s="3"/>
      <c r="I992" s="3"/>
      <c r="J992" s="3"/>
    </row>
    <row r="993" spans="7:10" x14ac:dyDescent="0.2">
      <c r="G993" s="3"/>
      <c r="H993" s="3"/>
      <c r="I993" s="3"/>
      <c r="J993" s="3"/>
    </row>
    <row r="994" spans="7:10" x14ac:dyDescent="0.2">
      <c r="G994" s="3"/>
      <c r="H994" s="3"/>
      <c r="I994" s="3"/>
      <c r="J994" s="3"/>
    </row>
    <row r="995" spans="7:10" x14ac:dyDescent="0.2">
      <c r="G995" s="3"/>
      <c r="H995" s="3"/>
      <c r="I995" s="3"/>
      <c r="J995" s="3"/>
    </row>
    <row r="996" spans="7:10" x14ac:dyDescent="0.2">
      <c r="G996" s="3"/>
      <c r="H996" s="3"/>
      <c r="I996" s="3"/>
      <c r="J996" s="3"/>
    </row>
    <row r="997" spans="7:10" x14ac:dyDescent="0.2">
      <c r="G997" s="3"/>
      <c r="H997" s="3"/>
      <c r="I997" s="3"/>
      <c r="J997" s="3"/>
    </row>
    <row r="998" spans="7:10" x14ac:dyDescent="0.2">
      <c r="G998" s="3"/>
      <c r="H998" s="3"/>
      <c r="I998" s="3"/>
      <c r="J998" s="3"/>
    </row>
    <row r="999" spans="7:10" x14ac:dyDescent="0.2">
      <c r="G999" s="3"/>
      <c r="H999" s="3"/>
      <c r="I999" s="3"/>
      <c r="J999" s="3"/>
    </row>
    <row r="1000" spans="7:10" x14ac:dyDescent="0.2">
      <c r="G1000" s="3"/>
      <c r="H1000" s="3"/>
      <c r="I1000" s="3"/>
      <c r="J1000" s="3"/>
    </row>
    <row r="1001" spans="7:10" x14ac:dyDescent="0.2">
      <c r="G1001" s="3"/>
      <c r="H1001" s="3"/>
      <c r="I1001" s="3"/>
      <c r="J1001" s="3"/>
    </row>
    <row r="1002" spans="7:10" x14ac:dyDescent="0.2">
      <c r="G1002" s="3"/>
      <c r="H1002" s="3"/>
      <c r="I1002" s="3"/>
      <c r="J1002" s="3"/>
    </row>
    <row r="1003" spans="7:10" x14ac:dyDescent="0.2">
      <c r="G1003" s="3"/>
      <c r="H1003" s="3"/>
      <c r="I1003" s="3"/>
      <c r="J1003" s="3"/>
    </row>
    <row r="1004" spans="7:10" x14ac:dyDescent="0.2">
      <c r="G1004" s="3"/>
      <c r="H1004" s="3"/>
      <c r="I1004" s="3"/>
      <c r="J1004" s="3"/>
    </row>
    <row r="1005" spans="7:10" x14ac:dyDescent="0.2">
      <c r="G1005" s="3"/>
      <c r="H1005" s="3"/>
      <c r="I1005" s="3"/>
      <c r="J1005" s="3"/>
    </row>
    <row r="1006" spans="7:10" x14ac:dyDescent="0.2">
      <c r="G1006" s="3"/>
      <c r="H1006" s="3"/>
      <c r="I1006" s="3"/>
      <c r="J1006" s="3"/>
    </row>
    <row r="1007" spans="7:10" x14ac:dyDescent="0.2">
      <c r="G1007" s="3"/>
      <c r="H1007" s="3"/>
      <c r="I1007" s="3"/>
      <c r="J1007" s="3"/>
    </row>
    <row r="1008" spans="7:10" x14ac:dyDescent="0.2">
      <c r="G1008" s="3"/>
      <c r="H1008" s="3"/>
      <c r="I1008" s="3"/>
      <c r="J1008" s="3"/>
    </row>
    <row r="1009" spans="7:10" x14ac:dyDescent="0.2">
      <c r="G1009" s="3"/>
      <c r="H1009" s="3"/>
      <c r="I1009" s="3"/>
      <c r="J1009" s="3"/>
    </row>
    <row r="1010" spans="7:10" x14ac:dyDescent="0.2">
      <c r="G1010" s="3"/>
      <c r="H1010" s="3"/>
      <c r="I1010" s="3"/>
      <c r="J1010" s="3"/>
    </row>
    <row r="1011" spans="7:10" x14ac:dyDescent="0.2">
      <c r="G1011" s="3"/>
      <c r="H1011" s="3"/>
      <c r="I1011" s="3"/>
      <c r="J1011" s="3"/>
    </row>
    <row r="1012" spans="7:10" x14ac:dyDescent="0.2">
      <c r="G1012" s="3"/>
      <c r="H1012" s="3"/>
      <c r="I1012" s="3"/>
      <c r="J1012" s="3"/>
    </row>
    <row r="1013" spans="7:10" x14ac:dyDescent="0.2">
      <c r="G1013" s="3"/>
      <c r="H1013" s="3"/>
      <c r="I1013" s="3"/>
      <c r="J1013" s="3"/>
    </row>
    <row r="1014" spans="7:10" x14ac:dyDescent="0.2">
      <c r="G1014" s="3"/>
      <c r="H1014" s="3"/>
      <c r="I1014" s="3"/>
      <c r="J1014" s="3"/>
    </row>
    <row r="1015" spans="7:10" x14ac:dyDescent="0.2">
      <c r="G1015" s="3"/>
      <c r="H1015" s="3"/>
      <c r="I1015" s="3"/>
      <c r="J1015" s="3"/>
    </row>
    <row r="1016" spans="7:10" x14ac:dyDescent="0.2">
      <c r="G1016" s="3"/>
      <c r="H1016" s="3"/>
      <c r="I1016" s="3"/>
      <c r="J1016" s="3"/>
    </row>
    <row r="1017" spans="7:10" x14ac:dyDescent="0.2">
      <c r="G1017" s="3"/>
      <c r="H1017" s="3"/>
      <c r="I1017" s="3"/>
      <c r="J1017" s="3"/>
    </row>
    <row r="1018" spans="7:10" x14ac:dyDescent="0.2">
      <c r="G1018" s="3"/>
      <c r="H1018" s="3"/>
      <c r="I1018" s="3"/>
      <c r="J1018" s="3"/>
    </row>
    <row r="1019" spans="7:10" x14ac:dyDescent="0.2">
      <c r="G1019" s="3"/>
      <c r="H1019" s="3"/>
      <c r="I1019" s="3"/>
      <c r="J1019" s="3"/>
    </row>
    <row r="1020" spans="7:10" x14ac:dyDescent="0.2">
      <c r="G1020" s="3"/>
      <c r="H1020" s="3"/>
      <c r="I1020" s="3"/>
      <c r="J1020" s="3"/>
    </row>
    <row r="1021" spans="7:10" x14ac:dyDescent="0.2">
      <c r="G1021" s="3"/>
      <c r="H1021" s="3"/>
      <c r="I1021" s="3"/>
      <c r="J1021" s="3"/>
    </row>
    <row r="1022" spans="7:10" x14ac:dyDescent="0.2">
      <c r="G1022" s="3"/>
      <c r="H1022" s="3"/>
      <c r="I1022" s="3"/>
      <c r="J1022" s="3"/>
    </row>
    <row r="1023" spans="7:10" x14ac:dyDescent="0.2">
      <c r="G1023" s="3"/>
      <c r="H1023" s="3"/>
      <c r="I1023" s="3"/>
      <c r="J1023" s="3"/>
    </row>
    <row r="1024" spans="7:10" x14ac:dyDescent="0.2">
      <c r="G1024" s="3"/>
      <c r="H1024" s="3"/>
      <c r="I1024" s="3"/>
      <c r="J1024" s="3"/>
    </row>
    <row r="1025" spans="7:10" x14ac:dyDescent="0.2">
      <c r="G1025" s="3"/>
      <c r="H1025" s="3"/>
      <c r="I1025" s="3"/>
      <c r="J1025" s="3"/>
    </row>
    <row r="1026" spans="7:10" x14ac:dyDescent="0.2">
      <c r="G1026" s="3"/>
      <c r="H1026" s="3"/>
      <c r="I1026" s="3"/>
      <c r="J1026" s="3"/>
    </row>
    <row r="1027" spans="7:10" x14ac:dyDescent="0.2">
      <c r="G1027" s="3"/>
      <c r="H1027" s="3"/>
      <c r="I1027" s="3"/>
      <c r="J1027" s="3"/>
    </row>
    <row r="1028" spans="7:10" x14ac:dyDescent="0.2">
      <c r="G1028" s="3"/>
      <c r="H1028" s="3"/>
      <c r="I1028" s="3"/>
      <c r="J1028" s="3"/>
    </row>
    <row r="1029" spans="7:10" x14ac:dyDescent="0.2">
      <c r="G1029" s="3"/>
      <c r="H1029" s="3"/>
      <c r="I1029" s="3"/>
      <c r="J1029" s="3"/>
    </row>
    <row r="1030" spans="7:10" x14ac:dyDescent="0.2">
      <c r="G1030" s="3"/>
      <c r="H1030" s="3"/>
      <c r="I1030" s="3"/>
      <c r="J1030" s="3"/>
    </row>
    <row r="1031" spans="7:10" x14ac:dyDescent="0.2">
      <c r="G1031" s="3"/>
      <c r="H1031" s="3"/>
      <c r="I1031" s="3"/>
      <c r="J1031" s="3"/>
    </row>
    <row r="1032" spans="7:10" x14ac:dyDescent="0.2">
      <c r="G1032" s="3"/>
      <c r="H1032" s="3"/>
      <c r="I1032" s="3"/>
      <c r="J1032" s="3"/>
    </row>
    <row r="1033" spans="7:10" x14ac:dyDescent="0.2">
      <c r="G1033" s="3"/>
      <c r="H1033" s="3"/>
      <c r="I1033" s="3"/>
      <c r="J1033" s="3"/>
    </row>
    <row r="1034" spans="7:10" x14ac:dyDescent="0.2">
      <c r="G1034" s="3"/>
      <c r="H1034" s="3"/>
      <c r="I1034" s="3"/>
      <c r="J1034" s="3"/>
    </row>
    <row r="1035" spans="7:10" x14ac:dyDescent="0.2">
      <c r="G1035" s="3"/>
      <c r="H1035" s="3"/>
      <c r="I1035" s="3"/>
      <c r="J1035" s="3"/>
    </row>
    <row r="1036" spans="7:10" x14ac:dyDescent="0.2">
      <c r="G1036" s="3"/>
      <c r="H1036" s="3"/>
      <c r="I1036" s="3"/>
      <c r="J1036" s="3"/>
    </row>
    <row r="1037" spans="7:10" x14ac:dyDescent="0.2">
      <c r="G1037" s="3"/>
      <c r="H1037" s="3"/>
      <c r="I1037" s="3"/>
      <c r="J1037" s="3"/>
    </row>
    <row r="1038" spans="7:10" x14ac:dyDescent="0.2">
      <c r="G1038" s="3"/>
      <c r="H1038" s="3"/>
      <c r="I1038" s="3"/>
      <c r="J1038" s="3"/>
    </row>
    <row r="1039" spans="7:10" x14ac:dyDescent="0.2">
      <c r="G1039" s="3"/>
      <c r="H1039" s="3"/>
      <c r="I1039" s="3"/>
      <c r="J1039" s="3"/>
    </row>
    <row r="1040" spans="7:10" x14ac:dyDescent="0.2">
      <c r="G1040" s="3"/>
      <c r="H1040" s="3"/>
      <c r="I1040" s="3"/>
      <c r="J1040" s="3"/>
    </row>
    <row r="1041" spans="7:10" x14ac:dyDescent="0.2">
      <c r="G1041" s="3"/>
      <c r="H1041" s="3"/>
      <c r="I1041" s="3"/>
      <c r="J1041" s="3"/>
    </row>
    <row r="1042" spans="7:10" x14ac:dyDescent="0.2">
      <c r="G1042" s="3"/>
      <c r="H1042" s="3"/>
      <c r="I1042" s="3"/>
      <c r="J1042" s="3"/>
    </row>
    <row r="1043" spans="7:10" x14ac:dyDescent="0.2">
      <c r="G1043" s="3"/>
      <c r="H1043" s="3"/>
      <c r="I1043" s="3"/>
      <c r="J1043" s="3"/>
    </row>
    <row r="1044" spans="7:10" x14ac:dyDescent="0.2">
      <c r="G1044" s="3"/>
      <c r="H1044" s="3"/>
      <c r="I1044" s="3"/>
      <c r="J1044" s="3"/>
    </row>
    <row r="1045" spans="7:10" x14ac:dyDescent="0.2">
      <c r="G1045" s="3"/>
      <c r="H1045" s="3"/>
      <c r="I1045" s="3"/>
      <c r="J1045" s="3"/>
    </row>
    <row r="1046" spans="7:10" x14ac:dyDescent="0.2">
      <c r="G1046" s="3"/>
      <c r="H1046" s="3"/>
      <c r="I1046" s="3"/>
      <c r="J1046" s="3"/>
    </row>
    <row r="1047" spans="7:10" x14ac:dyDescent="0.2">
      <c r="G1047" s="3"/>
      <c r="H1047" s="3"/>
      <c r="I1047" s="3"/>
      <c r="J1047" s="3"/>
    </row>
    <row r="1048" spans="7:10" x14ac:dyDescent="0.2">
      <c r="G1048" s="3"/>
      <c r="H1048" s="3"/>
      <c r="I1048" s="3"/>
      <c r="J1048" s="3"/>
    </row>
    <row r="1049" spans="7:10" x14ac:dyDescent="0.2">
      <c r="G1049" s="3"/>
      <c r="H1049" s="3"/>
      <c r="I1049" s="3"/>
      <c r="J1049" s="3"/>
    </row>
    <row r="1050" spans="7:10" x14ac:dyDescent="0.2">
      <c r="G1050" s="3"/>
      <c r="H1050" s="3"/>
      <c r="I1050" s="3"/>
      <c r="J1050" s="3"/>
    </row>
    <row r="1051" spans="7:10" x14ac:dyDescent="0.2">
      <c r="G1051" s="3"/>
      <c r="H1051" s="3"/>
      <c r="I1051" s="3"/>
      <c r="J1051" s="3"/>
    </row>
    <row r="1052" spans="7:10" x14ac:dyDescent="0.2">
      <c r="G1052" s="3"/>
      <c r="H1052" s="3"/>
      <c r="I1052" s="3"/>
      <c r="J1052" s="3"/>
    </row>
    <row r="1053" spans="7:10" x14ac:dyDescent="0.2">
      <c r="G1053" s="3"/>
      <c r="H1053" s="3"/>
      <c r="I1053" s="3"/>
      <c r="J1053" s="3"/>
    </row>
    <row r="1054" spans="7:10" x14ac:dyDescent="0.2">
      <c r="G1054" s="3"/>
      <c r="H1054" s="3"/>
      <c r="I1054" s="3"/>
      <c r="J1054" s="3"/>
    </row>
    <row r="1055" spans="7:10" x14ac:dyDescent="0.2">
      <c r="G1055" s="3"/>
      <c r="H1055" s="3"/>
      <c r="I1055" s="3"/>
      <c r="J1055" s="3"/>
    </row>
    <row r="1056" spans="7:10" x14ac:dyDescent="0.2">
      <c r="G1056" s="3"/>
      <c r="H1056" s="3"/>
      <c r="I1056" s="3"/>
      <c r="J1056" s="3"/>
    </row>
    <row r="1057" spans="7:10" x14ac:dyDescent="0.2">
      <c r="G1057" s="3"/>
      <c r="H1057" s="3"/>
      <c r="I1057" s="3"/>
      <c r="J1057" s="3"/>
    </row>
    <row r="1058" spans="7:10" x14ac:dyDescent="0.2">
      <c r="G1058" s="3"/>
      <c r="H1058" s="3"/>
      <c r="I1058" s="3"/>
      <c r="J1058" s="3"/>
    </row>
    <row r="1059" spans="7:10" x14ac:dyDescent="0.2">
      <c r="G1059" s="3"/>
      <c r="H1059" s="3"/>
      <c r="I1059" s="3"/>
      <c r="J1059" s="3"/>
    </row>
    <row r="1060" spans="7:10" x14ac:dyDescent="0.2">
      <c r="G1060" s="3"/>
      <c r="H1060" s="3"/>
      <c r="I1060" s="3"/>
      <c r="J1060" s="3"/>
    </row>
    <row r="1061" spans="7:10" x14ac:dyDescent="0.2">
      <c r="G1061" s="3"/>
      <c r="H1061" s="3"/>
      <c r="I1061" s="3"/>
      <c r="J1061" s="3"/>
    </row>
    <row r="1062" spans="7:10" x14ac:dyDescent="0.2">
      <c r="G1062" s="3"/>
      <c r="H1062" s="3"/>
      <c r="I1062" s="3"/>
      <c r="J1062" s="3"/>
    </row>
    <row r="1063" spans="7:10" x14ac:dyDescent="0.2">
      <c r="G1063" s="3"/>
      <c r="H1063" s="3"/>
      <c r="I1063" s="3"/>
      <c r="J1063" s="3"/>
    </row>
    <row r="1064" spans="7:10" x14ac:dyDescent="0.2">
      <c r="G1064" s="3"/>
      <c r="H1064" s="3"/>
      <c r="I1064" s="3"/>
      <c r="J1064" s="3"/>
    </row>
    <row r="1065" spans="7:10" x14ac:dyDescent="0.2">
      <c r="G1065" s="3"/>
      <c r="H1065" s="3"/>
      <c r="I1065" s="3"/>
      <c r="J1065" s="3"/>
    </row>
    <row r="1066" spans="7:10" x14ac:dyDescent="0.2">
      <c r="G1066" s="3"/>
      <c r="H1066" s="3"/>
      <c r="I1066" s="3"/>
      <c r="J1066" s="3"/>
    </row>
    <row r="1067" spans="7:10" x14ac:dyDescent="0.2">
      <c r="G1067" s="3"/>
      <c r="H1067" s="3"/>
      <c r="I1067" s="3"/>
      <c r="J1067" s="3"/>
    </row>
    <row r="1068" spans="7:10" x14ac:dyDescent="0.2">
      <c r="G1068" s="3"/>
      <c r="H1068" s="3"/>
      <c r="I1068" s="3"/>
      <c r="J1068" s="3"/>
    </row>
    <row r="1069" spans="7:10" x14ac:dyDescent="0.2">
      <c r="G1069" s="3"/>
      <c r="H1069" s="3"/>
      <c r="I1069" s="3"/>
      <c r="J1069" s="3"/>
    </row>
    <row r="1070" spans="7:10" x14ac:dyDescent="0.2">
      <c r="G1070" s="3"/>
      <c r="H1070" s="3"/>
      <c r="I1070" s="3"/>
      <c r="J1070" s="3"/>
    </row>
    <row r="1071" spans="7:10" x14ac:dyDescent="0.2">
      <c r="G1071" s="3"/>
      <c r="H1071" s="3"/>
      <c r="I1071" s="3"/>
      <c r="J1071" s="3"/>
    </row>
    <row r="1072" spans="7:10" x14ac:dyDescent="0.2">
      <c r="G1072" s="3"/>
      <c r="H1072" s="3"/>
      <c r="I1072" s="3"/>
      <c r="J1072" s="3"/>
    </row>
    <row r="1073" spans="7:10" x14ac:dyDescent="0.2">
      <c r="G1073" s="3"/>
      <c r="H1073" s="3"/>
      <c r="I1073" s="3"/>
      <c r="J1073" s="3"/>
    </row>
    <row r="1074" spans="7:10" x14ac:dyDescent="0.2">
      <c r="G1074" s="3"/>
      <c r="H1074" s="3"/>
      <c r="I1074" s="3"/>
      <c r="J1074" s="3"/>
    </row>
    <row r="1075" spans="7:10" x14ac:dyDescent="0.2">
      <c r="G1075" s="3"/>
      <c r="H1075" s="3"/>
      <c r="I1075" s="3"/>
      <c r="J1075" s="3"/>
    </row>
    <row r="1076" spans="7:10" x14ac:dyDescent="0.2">
      <c r="G1076" s="3"/>
      <c r="H1076" s="3"/>
      <c r="I1076" s="3"/>
      <c r="J1076" s="3"/>
    </row>
    <row r="1077" spans="7:10" x14ac:dyDescent="0.2">
      <c r="G1077" s="3"/>
      <c r="H1077" s="3"/>
      <c r="I1077" s="3"/>
      <c r="J1077" s="3"/>
    </row>
    <row r="1078" spans="7:10" x14ac:dyDescent="0.2">
      <c r="G1078" s="3"/>
      <c r="H1078" s="3"/>
      <c r="I1078" s="3"/>
      <c r="J1078" s="3"/>
    </row>
    <row r="1079" spans="7:10" x14ac:dyDescent="0.2">
      <c r="G1079" s="3"/>
      <c r="H1079" s="3"/>
      <c r="I1079" s="3"/>
      <c r="J1079" s="3"/>
    </row>
    <row r="1080" spans="7:10" x14ac:dyDescent="0.2">
      <c r="G1080" s="3"/>
      <c r="H1080" s="3"/>
      <c r="I1080" s="3"/>
      <c r="J1080" s="3"/>
    </row>
    <row r="1081" spans="7:10" x14ac:dyDescent="0.2">
      <c r="G1081" s="3"/>
      <c r="H1081" s="3"/>
      <c r="I1081" s="3"/>
      <c r="J1081" s="3"/>
    </row>
    <row r="1082" spans="7:10" x14ac:dyDescent="0.2">
      <c r="G1082" s="3"/>
      <c r="H1082" s="3"/>
      <c r="I1082" s="3"/>
      <c r="J1082" s="3"/>
    </row>
    <row r="1083" spans="7:10" x14ac:dyDescent="0.2">
      <c r="G1083" s="3"/>
      <c r="H1083" s="3"/>
      <c r="I1083" s="3"/>
      <c r="J1083" s="3"/>
    </row>
    <row r="1084" spans="7:10" x14ac:dyDescent="0.2">
      <c r="G1084" s="3"/>
      <c r="H1084" s="3"/>
      <c r="I1084" s="3"/>
      <c r="J1084" s="3"/>
    </row>
    <row r="1085" spans="7:10" x14ac:dyDescent="0.2">
      <c r="G1085" s="3"/>
      <c r="H1085" s="3"/>
      <c r="I1085" s="3"/>
      <c r="J1085" s="3"/>
    </row>
    <row r="1086" spans="7:10" x14ac:dyDescent="0.2">
      <c r="G1086" s="3"/>
      <c r="H1086" s="3"/>
      <c r="I1086" s="3"/>
      <c r="J1086" s="3"/>
    </row>
    <row r="1087" spans="7:10" x14ac:dyDescent="0.2">
      <c r="G1087" s="3"/>
      <c r="H1087" s="3"/>
      <c r="I1087" s="3"/>
      <c r="J1087" s="3"/>
    </row>
    <row r="1088" spans="7:10" x14ac:dyDescent="0.2">
      <c r="G1088" s="3"/>
      <c r="H1088" s="3"/>
      <c r="I1088" s="3"/>
      <c r="J1088" s="3"/>
    </row>
    <row r="1089" spans="7:10" x14ac:dyDescent="0.2">
      <c r="G1089" s="3"/>
      <c r="H1089" s="3"/>
      <c r="I1089" s="3"/>
      <c r="J1089" s="3"/>
    </row>
    <row r="1090" spans="7:10" x14ac:dyDescent="0.2">
      <c r="G1090" s="3"/>
      <c r="H1090" s="3"/>
      <c r="I1090" s="3"/>
      <c r="J1090" s="3"/>
    </row>
    <row r="1091" spans="7:10" x14ac:dyDescent="0.2">
      <c r="G1091" s="3"/>
      <c r="H1091" s="3"/>
      <c r="I1091" s="3"/>
      <c r="J1091" s="3"/>
    </row>
    <row r="1092" spans="7:10" x14ac:dyDescent="0.2">
      <c r="G1092" s="3"/>
      <c r="H1092" s="3"/>
      <c r="I1092" s="3"/>
      <c r="J1092" s="3"/>
    </row>
    <row r="1093" spans="7:10" x14ac:dyDescent="0.2">
      <c r="G1093" s="3"/>
      <c r="H1093" s="3"/>
      <c r="I1093" s="3"/>
      <c r="J1093" s="3"/>
    </row>
    <row r="1094" spans="7:10" x14ac:dyDescent="0.2">
      <c r="G1094" s="3"/>
      <c r="H1094" s="3"/>
      <c r="I1094" s="3"/>
      <c r="J1094" s="3"/>
    </row>
    <row r="1095" spans="7:10" x14ac:dyDescent="0.2">
      <c r="G1095" s="3"/>
      <c r="H1095" s="3"/>
      <c r="I1095" s="3"/>
      <c r="J1095" s="3"/>
    </row>
    <row r="1096" spans="7:10" x14ac:dyDescent="0.2">
      <c r="G1096" s="3"/>
      <c r="H1096" s="3"/>
      <c r="I1096" s="3"/>
      <c r="J1096" s="3"/>
    </row>
    <row r="1097" spans="7:10" x14ac:dyDescent="0.2">
      <c r="G1097" s="3"/>
      <c r="H1097" s="3"/>
      <c r="I1097" s="3"/>
      <c r="J1097" s="3"/>
    </row>
    <row r="1098" spans="7:10" x14ac:dyDescent="0.2">
      <c r="G1098" s="3"/>
      <c r="H1098" s="3"/>
      <c r="I1098" s="3"/>
      <c r="J1098" s="3"/>
    </row>
    <row r="1099" spans="7:10" x14ac:dyDescent="0.2">
      <c r="G1099" s="3"/>
      <c r="H1099" s="3"/>
      <c r="I1099" s="3"/>
      <c r="J1099" s="3"/>
    </row>
    <row r="1100" spans="7:10" x14ac:dyDescent="0.2">
      <c r="G1100" s="3"/>
      <c r="H1100" s="3"/>
      <c r="I1100" s="3"/>
      <c r="J1100" s="3"/>
    </row>
    <row r="1101" spans="7:10" x14ac:dyDescent="0.2">
      <c r="G1101" s="3"/>
      <c r="H1101" s="3"/>
      <c r="I1101" s="3"/>
      <c r="J1101" s="3"/>
    </row>
    <row r="1102" spans="7:10" x14ac:dyDescent="0.2">
      <c r="G1102" s="3"/>
      <c r="H1102" s="3"/>
      <c r="I1102" s="3"/>
      <c r="J1102" s="3"/>
    </row>
    <row r="1103" spans="7:10" x14ac:dyDescent="0.2">
      <c r="G1103" s="3"/>
      <c r="H1103" s="3"/>
      <c r="I1103" s="3"/>
      <c r="J1103" s="3"/>
    </row>
    <row r="1104" spans="7:10" x14ac:dyDescent="0.2">
      <c r="G1104" s="3"/>
      <c r="H1104" s="3"/>
      <c r="I1104" s="3"/>
      <c r="J1104" s="3"/>
    </row>
    <row r="1105" spans="7:10" x14ac:dyDescent="0.2">
      <c r="G1105" s="3"/>
      <c r="H1105" s="3"/>
      <c r="I1105" s="3"/>
      <c r="J1105" s="3"/>
    </row>
    <row r="1106" spans="7:10" x14ac:dyDescent="0.2">
      <c r="G1106" s="3"/>
      <c r="H1106" s="3"/>
      <c r="I1106" s="3"/>
      <c r="J1106" s="3"/>
    </row>
    <row r="1107" spans="7:10" x14ac:dyDescent="0.2">
      <c r="G1107" s="3"/>
      <c r="H1107" s="3"/>
      <c r="I1107" s="3"/>
      <c r="J1107" s="3"/>
    </row>
    <row r="1108" spans="7:10" x14ac:dyDescent="0.2">
      <c r="G1108" s="3"/>
      <c r="H1108" s="3"/>
      <c r="I1108" s="3"/>
      <c r="J1108" s="3"/>
    </row>
    <row r="1109" spans="7:10" x14ac:dyDescent="0.2">
      <c r="G1109" s="3"/>
      <c r="H1109" s="3"/>
      <c r="I1109" s="3"/>
      <c r="J1109" s="3"/>
    </row>
    <row r="1110" spans="7:10" x14ac:dyDescent="0.2">
      <c r="G1110" s="3"/>
      <c r="H1110" s="3"/>
      <c r="I1110" s="3"/>
      <c r="J1110" s="3"/>
    </row>
    <row r="1111" spans="7:10" x14ac:dyDescent="0.2">
      <c r="G1111" s="3"/>
      <c r="H1111" s="3"/>
      <c r="I1111" s="3"/>
      <c r="J1111" s="3"/>
    </row>
    <row r="1112" spans="7:10" x14ac:dyDescent="0.2">
      <c r="G1112" s="3"/>
      <c r="H1112" s="3"/>
      <c r="I1112" s="3"/>
      <c r="J1112" s="3"/>
    </row>
    <row r="1113" spans="7:10" x14ac:dyDescent="0.2">
      <c r="G1113" s="3"/>
      <c r="H1113" s="3"/>
      <c r="I1113" s="3"/>
      <c r="J1113" s="3"/>
    </row>
    <row r="1114" spans="7:10" x14ac:dyDescent="0.2">
      <c r="G1114" s="3"/>
      <c r="H1114" s="3"/>
      <c r="I1114" s="3"/>
      <c r="J1114" s="3"/>
    </row>
    <row r="1115" spans="7:10" x14ac:dyDescent="0.2">
      <c r="G1115" s="3"/>
      <c r="H1115" s="3"/>
      <c r="I1115" s="3"/>
      <c r="J1115" s="3"/>
    </row>
    <row r="1116" spans="7:10" x14ac:dyDescent="0.2">
      <c r="G1116" s="3"/>
      <c r="H1116" s="3"/>
      <c r="I1116" s="3"/>
      <c r="J1116" s="3"/>
    </row>
    <row r="1117" spans="7:10" x14ac:dyDescent="0.2">
      <c r="G1117" s="3"/>
      <c r="H1117" s="3"/>
      <c r="I1117" s="3"/>
      <c r="J1117" s="3"/>
    </row>
    <row r="1118" spans="7:10" x14ac:dyDescent="0.2">
      <c r="G1118" s="3"/>
      <c r="H1118" s="3"/>
      <c r="I1118" s="3"/>
      <c r="J1118" s="3"/>
    </row>
    <row r="1119" spans="7:10" x14ac:dyDescent="0.2">
      <c r="G1119" s="3"/>
      <c r="H1119" s="3"/>
      <c r="I1119" s="3"/>
      <c r="J1119" s="3"/>
    </row>
    <row r="1120" spans="7:10" x14ac:dyDescent="0.2">
      <c r="G1120" s="3"/>
      <c r="H1120" s="3"/>
      <c r="I1120" s="3"/>
      <c r="J1120" s="3"/>
    </row>
    <row r="1121" spans="7:10" x14ac:dyDescent="0.2">
      <c r="G1121" s="3"/>
      <c r="H1121" s="3"/>
      <c r="I1121" s="3"/>
      <c r="J1121" s="3"/>
    </row>
    <row r="1122" spans="7:10" x14ac:dyDescent="0.2">
      <c r="G1122" s="3"/>
      <c r="H1122" s="3"/>
      <c r="I1122" s="3"/>
      <c r="J1122" s="3"/>
    </row>
    <row r="1123" spans="7:10" x14ac:dyDescent="0.2">
      <c r="G1123" s="3"/>
      <c r="H1123" s="3"/>
      <c r="I1123" s="3"/>
      <c r="J1123" s="3"/>
    </row>
    <row r="1124" spans="7:10" x14ac:dyDescent="0.2">
      <c r="G1124" s="3"/>
      <c r="H1124" s="3"/>
      <c r="I1124" s="3"/>
      <c r="J1124" s="3"/>
    </row>
    <row r="1125" spans="7:10" x14ac:dyDescent="0.2">
      <c r="G1125" s="3"/>
      <c r="H1125" s="3"/>
      <c r="I1125" s="3"/>
      <c r="J1125" s="3"/>
    </row>
    <row r="1126" spans="7:10" x14ac:dyDescent="0.2">
      <c r="G1126" s="3"/>
      <c r="H1126" s="3"/>
      <c r="I1126" s="3"/>
      <c r="J1126" s="3"/>
    </row>
    <row r="1127" spans="7:10" x14ac:dyDescent="0.2">
      <c r="G1127" s="3"/>
      <c r="H1127" s="3"/>
      <c r="I1127" s="3"/>
      <c r="J1127" s="3"/>
    </row>
    <row r="1128" spans="7:10" x14ac:dyDescent="0.2">
      <c r="G1128" s="3"/>
      <c r="H1128" s="3"/>
      <c r="I1128" s="3"/>
      <c r="J1128" s="3"/>
    </row>
    <row r="1129" spans="7:10" x14ac:dyDescent="0.2">
      <c r="G1129" s="3"/>
      <c r="H1129" s="3"/>
      <c r="I1129" s="3"/>
      <c r="J1129" s="3"/>
    </row>
    <row r="1130" spans="7:10" x14ac:dyDescent="0.2">
      <c r="G1130" s="3"/>
      <c r="H1130" s="3"/>
      <c r="I1130" s="3"/>
      <c r="J1130" s="3"/>
    </row>
    <row r="1131" spans="7:10" x14ac:dyDescent="0.2">
      <c r="G1131" s="3"/>
      <c r="H1131" s="3"/>
      <c r="I1131" s="3"/>
      <c r="J1131" s="3"/>
    </row>
    <row r="1132" spans="7:10" x14ac:dyDescent="0.2">
      <c r="G1132" s="3"/>
      <c r="H1132" s="3"/>
      <c r="I1132" s="3"/>
      <c r="J1132" s="3"/>
    </row>
    <row r="1133" spans="7:10" x14ac:dyDescent="0.2">
      <c r="G1133" s="3"/>
      <c r="H1133" s="3"/>
      <c r="I1133" s="3"/>
      <c r="J1133" s="3"/>
    </row>
    <row r="1134" spans="7:10" x14ac:dyDescent="0.2">
      <c r="G1134" s="3"/>
      <c r="H1134" s="3"/>
      <c r="I1134" s="3"/>
      <c r="J1134" s="3"/>
    </row>
    <row r="1135" spans="7:10" x14ac:dyDescent="0.2">
      <c r="G1135" s="3"/>
      <c r="H1135" s="3"/>
      <c r="I1135" s="3"/>
      <c r="J1135" s="3"/>
    </row>
    <row r="1136" spans="7:10" x14ac:dyDescent="0.2">
      <c r="G1136" s="3"/>
      <c r="H1136" s="3"/>
      <c r="I1136" s="3"/>
      <c r="J1136" s="3"/>
    </row>
    <row r="1137" spans="7:10" x14ac:dyDescent="0.2">
      <c r="G1137" s="3"/>
      <c r="H1137" s="3"/>
      <c r="I1137" s="3"/>
      <c r="J1137" s="3"/>
    </row>
    <row r="1138" spans="7:10" x14ac:dyDescent="0.2">
      <c r="G1138" s="3"/>
      <c r="H1138" s="3"/>
      <c r="I1138" s="3"/>
      <c r="J1138" s="3"/>
    </row>
    <row r="1139" spans="7:10" x14ac:dyDescent="0.2">
      <c r="G1139" s="3"/>
      <c r="H1139" s="3"/>
      <c r="I1139" s="3"/>
      <c r="J1139" s="3"/>
    </row>
    <row r="1140" spans="7:10" x14ac:dyDescent="0.2">
      <c r="G1140" s="3"/>
      <c r="H1140" s="3"/>
      <c r="I1140" s="3"/>
      <c r="J1140" s="3"/>
    </row>
    <row r="1141" spans="7:10" x14ac:dyDescent="0.2">
      <c r="G1141" s="3"/>
      <c r="H1141" s="3"/>
      <c r="I1141" s="3"/>
      <c r="J1141" s="3"/>
    </row>
    <row r="1142" spans="7:10" x14ac:dyDescent="0.2">
      <c r="G1142" s="3"/>
      <c r="H1142" s="3"/>
      <c r="I1142" s="3"/>
      <c r="J1142" s="3"/>
    </row>
    <row r="1143" spans="7:10" x14ac:dyDescent="0.2">
      <c r="G1143" s="3"/>
      <c r="H1143" s="3"/>
      <c r="I1143" s="3"/>
      <c r="J1143" s="3"/>
    </row>
    <row r="1144" spans="7:10" x14ac:dyDescent="0.2">
      <c r="G1144" s="3"/>
      <c r="H1144" s="3"/>
      <c r="I1144" s="3"/>
      <c r="J1144" s="3"/>
    </row>
    <row r="1145" spans="7:10" x14ac:dyDescent="0.2">
      <c r="G1145" s="3"/>
      <c r="H1145" s="3"/>
      <c r="I1145" s="3"/>
      <c r="J1145" s="3"/>
    </row>
    <row r="1146" spans="7:10" x14ac:dyDescent="0.2">
      <c r="G1146" s="3"/>
      <c r="H1146" s="3"/>
      <c r="I1146" s="3"/>
      <c r="J1146" s="3"/>
    </row>
    <row r="1147" spans="7:10" x14ac:dyDescent="0.2">
      <c r="G1147" s="3"/>
      <c r="H1147" s="3"/>
      <c r="I1147" s="3"/>
      <c r="J1147" s="3"/>
    </row>
    <row r="1148" spans="7:10" x14ac:dyDescent="0.2">
      <c r="G1148" s="3"/>
      <c r="H1148" s="3"/>
      <c r="I1148" s="3"/>
      <c r="J1148" s="3"/>
    </row>
    <row r="1149" spans="7:10" x14ac:dyDescent="0.2">
      <c r="G1149" s="3"/>
      <c r="H1149" s="3"/>
      <c r="I1149" s="3"/>
      <c r="J1149" s="3"/>
    </row>
    <row r="1150" spans="7:10" x14ac:dyDescent="0.2">
      <c r="G1150" s="3"/>
      <c r="H1150" s="3"/>
      <c r="I1150" s="3"/>
      <c r="J1150" s="3"/>
    </row>
    <row r="1151" spans="7:10" x14ac:dyDescent="0.2">
      <c r="G1151" s="3"/>
      <c r="H1151" s="3"/>
      <c r="I1151" s="3"/>
      <c r="J1151" s="3"/>
    </row>
    <row r="1152" spans="7:10" x14ac:dyDescent="0.2">
      <c r="G1152" s="3"/>
      <c r="H1152" s="3"/>
      <c r="I1152" s="3"/>
      <c r="J1152" s="3"/>
    </row>
    <row r="1153" spans="7:10" x14ac:dyDescent="0.2">
      <c r="G1153" s="3"/>
      <c r="H1153" s="3"/>
      <c r="I1153" s="3"/>
      <c r="J1153" s="3"/>
    </row>
    <row r="1154" spans="7:10" x14ac:dyDescent="0.2">
      <c r="G1154" s="3"/>
      <c r="H1154" s="3"/>
      <c r="I1154" s="3"/>
      <c r="J1154" s="3"/>
    </row>
    <row r="1155" spans="7:10" x14ac:dyDescent="0.2">
      <c r="G1155" s="3"/>
      <c r="H1155" s="3"/>
      <c r="I1155" s="3"/>
      <c r="J1155" s="3"/>
    </row>
    <row r="1156" spans="7:10" x14ac:dyDescent="0.2">
      <c r="G1156" s="3"/>
      <c r="H1156" s="3"/>
      <c r="I1156" s="3"/>
      <c r="J1156" s="3"/>
    </row>
    <row r="1157" spans="7:10" x14ac:dyDescent="0.2">
      <c r="G1157" s="3"/>
      <c r="H1157" s="3"/>
      <c r="I1157" s="3"/>
      <c r="J1157" s="3"/>
    </row>
    <row r="1158" spans="7:10" x14ac:dyDescent="0.2">
      <c r="G1158" s="3"/>
      <c r="H1158" s="3"/>
      <c r="I1158" s="3"/>
      <c r="J1158" s="3"/>
    </row>
    <row r="1159" spans="7:10" x14ac:dyDescent="0.2">
      <c r="G1159" s="3"/>
      <c r="H1159" s="3"/>
      <c r="I1159" s="3"/>
      <c r="J1159" s="3"/>
    </row>
    <row r="1160" spans="7:10" x14ac:dyDescent="0.2">
      <c r="G1160" s="3"/>
      <c r="H1160" s="3"/>
      <c r="I1160" s="3"/>
      <c r="J1160" s="3"/>
    </row>
    <row r="1161" spans="7:10" x14ac:dyDescent="0.2">
      <c r="G1161" s="3"/>
      <c r="H1161" s="3"/>
      <c r="I1161" s="3"/>
      <c r="J1161" s="3"/>
    </row>
    <row r="1162" spans="7:10" x14ac:dyDescent="0.2">
      <c r="G1162" s="3"/>
      <c r="H1162" s="3"/>
      <c r="I1162" s="3"/>
      <c r="J1162" s="3"/>
    </row>
    <row r="1163" spans="7:10" x14ac:dyDescent="0.2">
      <c r="G1163" s="3"/>
      <c r="H1163" s="3"/>
      <c r="I1163" s="3"/>
      <c r="J1163" s="3"/>
    </row>
    <row r="1164" spans="7:10" x14ac:dyDescent="0.2">
      <c r="G1164" s="3"/>
      <c r="H1164" s="3"/>
      <c r="I1164" s="3"/>
      <c r="J1164" s="3"/>
    </row>
    <row r="1165" spans="7:10" x14ac:dyDescent="0.2">
      <c r="G1165" s="3"/>
      <c r="H1165" s="3"/>
      <c r="I1165" s="3"/>
      <c r="J1165" s="3"/>
    </row>
    <row r="1166" spans="7:10" x14ac:dyDescent="0.2">
      <c r="G1166" s="3"/>
      <c r="H1166" s="3"/>
      <c r="I1166" s="3"/>
      <c r="J1166" s="3"/>
    </row>
    <row r="1167" spans="7:10" x14ac:dyDescent="0.2">
      <c r="G1167" s="3"/>
      <c r="H1167" s="3"/>
      <c r="I1167" s="3"/>
      <c r="J1167" s="3"/>
    </row>
    <row r="1168" spans="7:10" x14ac:dyDescent="0.2">
      <c r="G1168" s="3"/>
      <c r="H1168" s="3"/>
      <c r="I1168" s="3"/>
      <c r="J1168" s="3"/>
    </row>
    <row r="1169" spans="7:10" x14ac:dyDescent="0.2">
      <c r="G1169" s="3"/>
      <c r="H1169" s="3"/>
      <c r="I1169" s="3"/>
      <c r="J1169" s="3"/>
    </row>
    <row r="1170" spans="7:10" x14ac:dyDescent="0.2">
      <c r="G1170" s="3"/>
      <c r="H1170" s="3"/>
      <c r="I1170" s="3"/>
      <c r="J1170" s="3"/>
    </row>
    <row r="1171" spans="7:10" x14ac:dyDescent="0.2">
      <c r="G1171" s="3"/>
      <c r="H1171" s="3"/>
      <c r="I1171" s="3"/>
      <c r="J1171" s="3"/>
    </row>
    <row r="1172" spans="7:10" x14ac:dyDescent="0.2">
      <c r="G1172" s="3"/>
      <c r="H1172" s="3"/>
      <c r="I1172" s="3"/>
      <c r="J1172" s="3"/>
    </row>
    <row r="1173" spans="7:10" x14ac:dyDescent="0.2">
      <c r="G1173" s="3"/>
      <c r="H1173" s="3"/>
      <c r="I1173" s="3"/>
      <c r="J1173" s="3"/>
    </row>
    <row r="1174" spans="7:10" x14ac:dyDescent="0.2">
      <c r="G1174" s="3"/>
      <c r="H1174" s="3"/>
      <c r="I1174" s="3"/>
      <c r="J1174" s="3"/>
    </row>
    <row r="1175" spans="7:10" x14ac:dyDescent="0.2">
      <c r="G1175" s="3"/>
      <c r="H1175" s="3"/>
      <c r="I1175" s="3"/>
      <c r="J1175" s="3"/>
    </row>
    <row r="1176" spans="7:10" x14ac:dyDescent="0.2">
      <c r="G1176" s="3"/>
      <c r="H1176" s="3"/>
      <c r="I1176" s="3"/>
      <c r="J1176" s="3"/>
    </row>
    <row r="1177" spans="7:10" x14ac:dyDescent="0.2">
      <c r="G1177" s="3"/>
      <c r="H1177" s="3"/>
      <c r="I1177" s="3"/>
      <c r="J1177" s="3"/>
    </row>
    <row r="1178" spans="7:10" x14ac:dyDescent="0.2">
      <c r="G1178" s="3"/>
      <c r="H1178" s="3"/>
      <c r="I1178" s="3"/>
      <c r="J1178" s="3"/>
    </row>
    <row r="1179" spans="7:10" x14ac:dyDescent="0.2">
      <c r="G1179" s="3"/>
      <c r="H1179" s="3"/>
      <c r="I1179" s="3"/>
      <c r="J1179" s="3"/>
    </row>
    <row r="1180" spans="7:10" x14ac:dyDescent="0.2">
      <c r="G1180" s="3"/>
      <c r="H1180" s="3"/>
      <c r="I1180" s="3"/>
      <c r="J1180" s="3"/>
    </row>
    <row r="1181" spans="7:10" x14ac:dyDescent="0.2">
      <c r="G1181" s="3"/>
      <c r="H1181" s="3"/>
      <c r="I1181" s="3"/>
      <c r="J1181" s="3"/>
    </row>
    <row r="1182" spans="7:10" x14ac:dyDescent="0.2">
      <c r="G1182" s="3"/>
      <c r="H1182" s="3"/>
      <c r="I1182" s="3"/>
      <c r="J1182" s="3"/>
    </row>
    <row r="1183" spans="7:10" x14ac:dyDescent="0.2">
      <c r="G1183" s="3"/>
      <c r="H1183" s="3"/>
      <c r="I1183" s="3"/>
      <c r="J1183" s="3"/>
    </row>
    <row r="1184" spans="7:10" x14ac:dyDescent="0.2">
      <c r="G1184" s="3"/>
      <c r="H1184" s="3"/>
      <c r="I1184" s="3"/>
      <c r="J1184" s="3"/>
    </row>
    <row r="1185" spans="7:10" x14ac:dyDescent="0.2">
      <c r="G1185" s="3"/>
      <c r="H1185" s="3"/>
      <c r="I1185" s="3"/>
      <c r="J1185" s="3"/>
    </row>
    <row r="1186" spans="7:10" x14ac:dyDescent="0.2">
      <c r="G1186" s="3"/>
      <c r="H1186" s="3"/>
      <c r="I1186" s="3"/>
      <c r="J1186" s="3"/>
    </row>
    <row r="1187" spans="7:10" x14ac:dyDescent="0.2">
      <c r="G1187" s="3"/>
      <c r="H1187" s="3"/>
      <c r="I1187" s="3"/>
      <c r="J1187" s="3"/>
    </row>
    <row r="1188" spans="7:10" x14ac:dyDescent="0.2">
      <c r="G1188" s="3"/>
      <c r="H1188" s="3"/>
      <c r="I1188" s="3"/>
      <c r="J1188" s="3"/>
    </row>
    <row r="1189" spans="7:10" x14ac:dyDescent="0.2">
      <c r="G1189" s="3"/>
      <c r="H1189" s="3"/>
      <c r="I1189" s="3"/>
      <c r="J1189" s="3"/>
    </row>
    <row r="1190" spans="7:10" x14ac:dyDescent="0.2">
      <c r="G1190" s="3"/>
      <c r="H1190" s="3"/>
      <c r="I1190" s="3"/>
      <c r="J1190" s="3"/>
    </row>
    <row r="1191" spans="7:10" x14ac:dyDescent="0.2">
      <c r="G1191" s="3"/>
      <c r="H1191" s="3"/>
      <c r="I1191" s="3"/>
      <c r="J1191" s="3"/>
    </row>
    <row r="1192" spans="7:10" x14ac:dyDescent="0.2">
      <c r="G1192" s="3"/>
      <c r="H1192" s="3"/>
      <c r="I1192" s="3"/>
      <c r="J1192" s="3"/>
    </row>
    <row r="1193" spans="7:10" x14ac:dyDescent="0.2">
      <c r="G1193" s="3"/>
      <c r="H1193" s="3"/>
      <c r="I1193" s="3"/>
      <c r="J1193" s="3"/>
    </row>
    <row r="1194" spans="7:10" x14ac:dyDescent="0.2">
      <c r="G1194" s="3"/>
      <c r="H1194" s="3"/>
      <c r="I1194" s="3"/>
      <c r="J1194" s="3"/>
    </row>
    <row r="1195" spans="7:10" x14ac:dyDescent="0.2">
      <c r="G1195" s="3"/>
      <c r="H1195" s="3"/>
      <c r="I1195" s="3"/>
      <c r="J1195" s="3"/>
    </row>
    <row r="1196" spans="7:10" x14ac:dyDescent="0.2">
      <c r="G1196" s="3"/>
      <c r="H1196" s="3"/>
      <c r="I1196" s="3"/>
      <c r="J1196" s="3"/>
    </row>
    <row r="1197" spans="7:10" x14ac:dyDescent="0.2">
      <c r="G1197" s="3"/>
      <c r="H1197" s="3"/>
      <c r="I1197" s="3"/>
      <c r="J1197" s="3"/>
    </row>
    <row r="1198" spans="7:10" x14ac:dyDescent="0.2">
      <c r="G1198" s="3"/>
      <c r="H1198" s="3"/>
      <c r="I1198" s="3"/>
      <c r="J1198" s="3"/>
    </row>
    <row r="1199" spans="7:10" x14ac:dyDescent="0.2">
      <c r="G1199" s="3"/>
      <c r="H1199" s="3"/>
      <c r="I1199" s="3"/>
      <c r="J1199" s="3"/>
    </row>
    <row r="1200" spans="7:10" x14ac:dyDescent="0.2">
      <c r="G1200" s="3"/>
      <c r="H1200" s="3"/>
      <c r="I1200" s="3"/>
      <c r="J1200" s="3"/>
    </row>
    <row r="1201" spans="7:10" x14ac:dyDescent="0.2">
      <c r="G1201" s="3"/>
      <c r="H1201" s="3"/>
      <c r="I1201" s="3"/>
      <c r="J1201" s="3"/>
    </row>
    <row r="1202" spans="7:10" x14ac:dyDescent="0.2">
      <c r="G1202" s="3"/>
      <c r="H1202" s="3"/>
      <c r="I1202" s="3"/>
      <c r="J1202" s="3"/>
    </row>
    <row r="1203" spans="7:10" x14ac:dyDescent="0.2">
      <c r="G1203" s="3"/>
      <c r="H1203" s="3"/>
      <c r="I1203" s="3"/>
      <c r="J1203" s="3"/>
    </row>
    <row r="1204" spans="7:10" x14ac:dyDescent="0.2">
      <c r="G1204" s="3"/>
      <c r="H1204" s="3"/>
      <c r="I1204" s="3"/>
      <c r="J1204" s="3"/>
    </row>
    <row r="1205" spans="7:10" x14ac:dyDescent="0.2">
      <c r="G1205" s="3"/>
      <c r="H1205" s="3"/>
      <c r="I1205" s="3"/>
      <c r="J1205" s="3"/>
    </row>
    <row r="1206" spans="7:10" x14ac:dyDescent="0.2">
      <c r="G1206" s="3"/>
      <c r="H1206" s="3"/>
      <c r="I1206" s="3"/>
      <c r="J1206" s="3"/>
    </row>
    <row r="1207" spans="7:10" x14ac:dyDescent="0.2">
      <c r="G1207" s="3"/>
      <c r="H1207" s="3"/>
      <c r="I1207" s="3"/>
      <c r="J1207" s="3"/>
    </row>
    <row r="1208" spans="7:10" x14ac:dyDescent="0.2">
      <c r="G1208" s="3"/>
      <c r="H1208" s="3"/>
      <c r="I1208" s="3"/>
      <c r="J1208" s="3"/>
    </row>
    <row r="1209" spans="7:10" x14ac:dyDescent="0.2">
      <c r="G1209" s="3"/>
      <c r="H1209" s="3"/>
      <c r="I1209" s="3"/>
      <c r="J1209" s="3"/>
    </row>
    <row r="1210" spans="7:10" x14ac:dyDescent="0.2">
      <c r="G1210" s="3"/>
      <c r="H1210" s="3"/>
      <c r="I1210" s="3"/>
      <c r="J1210" s="3"/>
    </row>
    <row r="1211" spans="7:10" x14ac:dyDescent="0.2">
      <c r="G1211" s="3"/>
      <c r="H1211" s="3"/>
      <c r="I1211" s="3"/>
      <c r="J1211" s="3"/>
    </row>
    <row r="1212" spans="7:10" x14ac:dyDescent="0.2">
      <c r="G1212" s="3"/>
      <c r="H1212" s="3"/>
      <c r="I1212" s="3"/>
      <c r="J1212" s="3"/>
    </row>
    <row r="1213" spans="7:10" x14ac:dyDescent="0.2">
      <c r="G1213" s="3"/>
      <c r="H1213" s="3"/>
      <c r="I1213" s="3"/>
      <c r="J1213" s="3"/>
    </row>
    <row r="1214" spans="7:10" x14ac:dyDescent="0.2">
      <c r="G1214" s="3"/>
      <c r="H1214" s="3"/>
      <c r="I1214" s="3"/>
      <c r="J1214" s="3"/>
    </row>
    <row r="1215" spans="7:10" x14ac:dyDescent="0.2">
      <c r="G1215" s="3"/>
      <c r="H1215" s="3"/>
      <c r="I1215" s="3"/>
      <c r="J1215" s="3"/>
    </row>
    <row r="1216" spans="7:10" x14ac:dyDescent="0.2">
      <c r="G1216" s="3"/>
      <c r="H1216" s="3"/>
      <c r="I1216" s="3"/>
      <c r="J1216" s="3"/>
    </row>
    <row r="1217" spans="7:10" x14ac:dyDescent="0.2">
      <c r="G1217" s="3"/>
      <c r="H1217" s="3"/>
      <c r="I1217" s="3"/>
      <c r="J1217" s="3"/>
    </row>
    <row r="1218" spans="7:10" x14ac:dyDescent="0.2">
      <c r="G1218" s="3"/>
      <c r="H1218" s="3"/>
      <c r="I1218" s="3"/>
      <c r="J1218" s="3"/>
    </row>
    <row r="1219" spans="7:10" x14ac:dyDescent="0.2">
      <c r="G1219" s="3"/>
      <c r="H1219" s="3"/>
      <c r="I1219" s="3"/>
      <c r="J1219" s="3"/>
    </row>
    <row r="1220" spans="7:10" x14ac:dyDescent="0.2">
      <c r="G1220" s="3"/>
      <c r="H1220" s="3"/>
      <c r="I1220" s="3"/>
      <c r="J1220" s="3"/>
    </row>
    <row r="1221" spans="7:10" x14ac:dyDescent="0.2">
      <c r="G1221" s="3"/>
      <c r="H1221" s="3"/>
      <c r="I1221" s="3"/>
      <c r="J1221" s="3"/>
    </row>
    <row r="1222" spans="7:10" x14ac:dyDescent="0.2">
      <c r="G1222" s="3"/>
      <c r="H1222" s="3"/>
      <c r="I1222" s="3"/>
      <c r="J1222" s="3"/>
    </row>
    <row r="1223" spans="7:10" x14ac:dyDescent="0.2">
      <c r="G1223" s="3"/>
      <c r="H1223" s="3"/>
      <c r="I1223" s="3"/>
      <c r="J1223" s="3"/>
    </row>
    <row r="1224" spans="7:10" x14ac:dyDescent="0.2">
      <c r="G1224" s="3"/>
      <c r="H1224" s="3"/>
      <c r="I1224" s="3"/>
      <c r="J1224" s="3"/>
    </row>
    <row r="1225" spans="7:10" x14ac:dyDescent="0.2">
      <c r="G1225" s="3"/>
      <c r="H1225" s="3"/>
      <c r="I1225" s="3"/>
      <c r="J1225" s="3"/>
    </row>
    <row r="1226" spans="7:10" x14ac:dyDescent="0.2">
      <c r="G1226" s="3"/>
      <c r="H1226" s="3"/>
      <c r="I1226" s="3"/>
      <c r="J1226" s="3"/>
    </row>
    <row r="1227" spans="7:10" x14ac:dyDescent="0.2">
      <c r="G1227" s="3"/>
      <c r="H1227" s="3"/>
      <c r="I1227" s="3"/>
      <c r="J1227" s="3"/>
    </row>
    <row r="1228" spans="7:10" x14ac:dyDescent="0.2">
      <c r="G1228" s="3"/>
      <c r="H1228" s="3"/>
      <c r="I1228" s="3"/>
      <c r="J1228" s="3"/>
    </row>
    <row r="1229" spans="7:10" x14ac:dyDescent="0.2">
      <c r="G1229" s="3"/>
      <c r="H1229" s="3"/>
      <c r="I1229" s="3"/>
      <c r="J1229" s="3"/>
    </row>
    <row r="1230" spans="7:10" x14ac:dyDescent="0.2">
      <c r="G1230" s="3"/>
      <c r="H1230" s="3"/>
      <c r="I1230" s="3"/>
      <c r="J1230" s="3"/>
    </row>
    <row r="1231" spans="7:10" x14ac:dyDescent="0.2">
      <c r="G1231" s="3"/>
      <c r="H1231" s="3"/>
      <c r="I1231" s="3"/>
      <c r="J1231" s="3"/>
    </row>
    <row r="1232" spans="7:10" x14ac:dyDescent="0.2">
      <c r="G1232" s="3"/>
      <c r="H1232" s="3"/>
      <c r="I1232" s="3"/>
      <c r="J1232" s="3"/>
    </row>
    <row r="1233" spans="7:10" x14ac:dyDescent="0.2">
      <c r="G1233" s="3"/>
      <c r="H1233" s="3"/>
      <c r="I1233" s="3"/>
      <c r="J1233" s="3"/>
    </row>
    <row r="1234" spans="7:10" x14ac:dyDescent="0.2">
      <c r="G1234" s="3"/>
      <c r="H1234" s="3"/>
      <c r="I1234" s="3"/>
      <c r="J1234" s="3"/>
    </row>
    <row r="1235" spans="7:10" x14ac:dyDescent="0.2">
      <c r="G1235" s="3"/>
      <c r="H1235" s="3"/>
      <c r="I1235" s="3"/>
      <c r="J1235" s="3"/>
    </row>
    <row r="1236" spans="7:10" x14ac:dyDescent="0.2">
      <c r="G1236" s="3"/>
      <c r="H1236" s="3"/>
      <c r="I1236" s="3"/>
      <c r="J1236" s="3"/>
    </row>
    <row r="1237" spans="7:10" x14ac:dyDescent="0.2">
      <c r="G1237" s="3"/>
      <c r="H1237" s="3"/>
      <c r="I1237" s="3"/>
      <c r="J1237" s="3"/>
    </row>
    <row r="1238" spans="7:10" x14ac:dyDescent="0.2">
      <c r="G1238" s="3"/>
      <c r="H1238" s="3"/>
      <c r="I1238" s="3"/>
      <c r="J1238" s="3"/>
    </row>
    <row r="1239" spans="7:10" x14ac:dyDescent="0.2">
      <c r="G1239" s="3"/>
      <c r="H1239" s="3"/>
      <c r="I1239" s="3"/>
      <c r="J1239" s="3"/>
    </row>
    <row r="1240" spans="7:10" x14ac:dyDescent="0.2">
      <c r="G1240" s="3"/>
      <c r="H1240" s="3"/>
      <c r="I1240" s="3"/>
      <c r="J1240" s="3"/>
    </row>
    <row r="1241" spans="7:10" x14ac:dyDescent="0.2">
      <c r="G1241" s="3"/>
      <c r="H1241" s="3"/>
      <c r="I1241" s="3"/>
      <c r="J1241" s="3"/>
    </row>
    <row r="1242" spans="7:10" x14ac:dyDescent="0.2">
      <c r="G1242" s="3"/>
      <c r="H1242" s="3"/>
      <c r="I1242" s="3"/>
      <c r="J1242" s="3"/>
    </row>
    <row r="1243" spans="7:10" x14ac:dyDescent="0.2">
      <c r="G1243" s="3"/>
      <c r="H1243" s="3"/>
      <c r="I1243" s="3"/>
      <c r="J1243" s="3"/>
    </row>
    <row r="1244" spans="7:10" x14ac:dyDescent="0.2">
      <c r="G1244" s="3"/>
      <c r="H1244" s="3"/>
      <c r="I1244" s="3"/>
      <c r="J1244" s="3"/>
    </row>
    <row r="1245" spans="7:10" x14ac:dyDescent="0.2">
      <c r="G1245" s="3"/>
      <c r="H1245" s="3"/>
      <c r="I1245" s="3"/>
      <c r="J1245" s="3"/>
    </row>
    <row r="1246" spans="7:10" x14ac:dyDescent="0.2">
      <c r="G1246" s="3"/>
      <c r="H1246" s="3"/>
      <c r="I1246" s="3"/>
      <c r="J1246" s="3"/>
    </row>
    <row r="1247" spans="7:10" x14ac:dyDescent="0.2">
      <c r="G1247" s="3"/>
      <c r="H1247" s="3"/>
      <c r="I1247" s="3"/>
      <c r="J1247" s="3"/>
    </row>
    <row r="1248" spans="7:10" x14ac:dyDescent="0.2">
      <c r="G1248" s="3"/>
      <c r="H1248" s="3"/>
      <c r="I1248" s="3"/>
      <c r="J1248" s="3"/>
    </row>
    <row r="1249" spans="7:10" x14ac:dyDescent="0.2">
      <c r="G1249" s="3"/>
      <c r="H1249" s="3"/>
      <c r="I1249" s="3"/>
      <c r="J1249" s="3"/>
    </row>
    <row r="1250" spans="7:10" x14ac:dyDescent="0.2">
      <c r="G1250" s="3"/>
      <c r="H1250" s="3"/>
      <c r="I1250" s="3"/>
      <c r="J1250" s="3"/>
    </row>
    <row r="1251" spans="7:10" x14ac:dyDescent="0.2">
      <c r="G1251" s="3"/>
      <c r="H1251" s="3"/>
      <c r="I1251" s="3"/>
      <c r="J1251" s="3"/>
    </row>
    <row r="1252" spans="7:10" x14ac:dyDescent="0.2">
      <c r="G1252" s="3"/>
      <c r="H1252" s="3"/>
      <c r="I1252" s="3"/>
      <c r="J1252" s="3"/>
    </row>
    <row r="1253" spans="7:10" x14ac:dyDescent="0.2">
      <c r="G1253" s="3"/>
      <c r="H1253" s="3"/>
      <c r="I1253" s="3"/>
      <c r="J1253" s="3"/>
    </row>
    <row r="1254" spans="7:10" x14ac:dyDescent="0.2">
      <c r="G1254" s="3"/>
      <c r="H1254" s="3"/>
      <c r="I1254" s="3"/>
      <c r="J1254" s="3"/>
    </row>
    <row r="1255" spans="7:10" x14ac:dyDescent="0.2">
      <c r="G1255" s="3"/>
      <c r="H1255" s="3"/>
      <c r="I1255" s="3"/>
      <c r="J1255" s="3"/>
    </row>
    <row r="1256" spans="7:10" x14ac:dyDescent="0.2">
      <c r="G1256" s="3"/>
      <c r="H1256" s="3"/>
      <c r="I1256" s="3"/>
      <c r="J1256" s="3"/>
    </row>
    <row r="1257" spans="7:10" x14ac:dyDescent="0.2">
      <c r="G1257" s="3"/>
      <c r="H1257" s="3"/>
      <c r="I1257" s="3"/>
      <c r="J1257" s="3"/>
    </row>
    <row r="1258" spans="7:10" x14ac:dyDescent="0.2">
      <c r="G1258" s="3"/>
      <c r="H1258" s="3"/>
      <c r="I1258" s="3"/>
      <c r="J1258" s="3"/>
    </row>
    <row r="1259" spans="7:10" x14ac:dyDescent="0.2">
      <c r="G1259" s="3"/>
      <c r="H1259" s="3"/>
      <c r="I1259" s="3"/>
      <c r="J1259" s="3"/>
    </row>
    <row r="1260" spans="7:10" x14ac:dyDescent="0.2">
      <c r="G1260" s="3"/>
      <c r="H1260" s="3"/>
      <c r="I1260" s="3"/>
      <c r="J1260" s="3"/>
    </row>
    <row r="1261" spans="7:10" x14ac:dyDescent="0.2">
      <c r="G1261" s="3"/>
      <c r="H1261" s="3"/>
      <c r="I1261" s="3"/>
      <c r="J1261" s="3"/>
    </row>
    <row r="1262" spans="7:10" x14ac:dyDescent="0.2">
      <c r="G1262" s="3"/>
      <c r="H1262" s="3"/>
      <c r="I1262" s="3"/>
      <c r="J1262" s="3"/>
    </row>
    <row r="1263" spans="7:10" x14ac:dyDescent="0.2">
      <c r="G1263" s="3"/>
      <c r="H1263" s="3"/>
      <c r="I1263" s="3"/>
      <c r="J1263" s="3"/>
    </row>
    <row r="1264" spans="7:10" x14ac:dyDescent="0.2">
      <c r="G1264" s="3"/>
      <c r="H1264" s="3"/>
      <c r="I1264" s="3"/>
      <c r="J1264" s="3"/>
    </row>
    <row r="1265" spans="7:10" x14ac:dyDescent="0.2">
      <c r="G1265" s="3"/>
      <c r="H1265" s="3"/>
      <c r="I1265" s="3"/>
      <c r="J1265" s="3"/>
    </row>
    <row r="1266" spans="7:10" x14ac:dyDescent="0.2">
      <c r="G1266" s="3"/>
      <c r="H1266" s="3"/>
      <c r="I1266" s="3"/>
      <c r="J1266" s="3"/>
    </row>
    <row r="1267" spans="7:10" x14ac:dyDescent="0.2">
      <c r="G1267" s="3"/>
      <c r="H1267" s="3"/>
      <c r="I1267" s="3"/>
      <c r="J1267" s="3"/>
    </row>
    <row r="1268" spans="7:10" x14ac:dyDescent="0.2">
      <c r="G1268" s="3"/>
      <c r="H1268" s="3"/>
      <c r="I1268" s="3"/>
      <c r="J1268" s="3"/>
    </row>
    <row r="1269" spans="7:10" x14ac:dyDescent="0.2">
      <c r="G1269" s="3"/>
      <c r="H1269" s="3"/>
      <c r="I1269" s="3"/>
      <c r="J1269" s="3"/>
    </row>
    <row r="1270" spans="7:10" x14ac:dyDescent="0.2">
      <c r="G1270" s="3"/>
      <c r="H1270" s="3"/>
      <c r="I1270" s="3"/>
      <c r="J1270" s="3"/>
    </row>
    <row r="1271" spans="7:10" x14ac:dyDescent="0.2">
      <c r="G1271" s="3"/>
      <c r="H1271" s="3"/>
      <c r="I1271" s="3"/>
      <c r="J1271" s="3"/>
    </row>
    <row r="1272" spans="7:10" x14ac:dyDescent="0.2">
      <c r="G1272" s="3"/>
      <c r="H1272" s="3"/>
      <c r="I1272" s="3"/>
      <c r="J1272" s="3"/>
    </row>
    <row r="1273" spans="7:10" x14ac:dyDescent="0.2">
      <c r="G1273" s="3"/>
      <c r="H1273" s="3"/>
      <c r="I1273" s="3"/>
      <c r="J1273" s="3"/>
    </row>
    <row r="1274" spans="7:10" x14ac:dyDescent="0.2">
      <c r="G1274" s="3"/>
      <c r="H1274" s="3"/>
      <c r="I1274" s="3"/>
      <c r="J1274" s="3"/>
    </row>
    <row r="1275" spans="7:10" x14ac:dyDescent="0.2">
      <c r="G1275" s="3"/>
      <c r="H1275" s="3"/>
      <c r="I1275" s="3"/>
      <c r="J1275" s="3"/>
    </row>
    <row r="1276" spans="7:10" x14ac:dyDescent="0.2">
      <c r="G1276" s="3"/>
      <c r="H1276" s="3"/>
      <c r="I1276" s="3"/>
      <c r="J1276" s="3"/>
    </row>
    <row r="1277" spans="7:10" x14ac:dyDescent="0.2">
      <c r="G1277" s="3"/>
      <c r="H1277" s="3"/>
      <c r="I1277" s="3"/>
      <c r="J1277" s="3"/>
    </row>
    <row r="1278" spans="7:10" x14ac:dyDescent="0.2">
      <c r="G1278" s="3"/>
      <c r="H1278" s="3"/>
      <c r="I1278" s="3"/>
      <c r="J1278" s="3"/>
    </row>
    <row r="1279" spans="7:10" x14ac:dyDescent="0.2">
      <c r="G1279" s="3"/>
      <c r="H1279" s="3"/>
      <c r="I1279" s="3"/>
      <c r="J1279" s="3"/>
    </row>
    <row r="1280" spans="7:10" x14ac:dyDescent="0.2">
      <c r="G1280" s="3"/>
      <c r="H1280" s="3"/>
      <c r="I1280" s="3"/>
      <c r="J1280" s="3"/>
    </row>
    <row r="1281" spans="7:10" x14ac:dyDescent="0.2">
      <c r="G1281" s="3"/>
      <c r="H1281" s="3"/>
      <c r="I1281" s="3"/>
      <c r="J1281" s="3"/>
    </row>
    <row r="1282" spans="7:10" x14ac:dyDescent="0.2">
      <c r="G1282" s="3"/>
      <c r="H1282" s="3"/>
      <c r="I1282" s="3"/>
      <c r="J1282" s="3"/>
    </row>
    <row r="1283" spans="7:10" x14ac:dyDescent="0.2">
      <c r="G1283" s="3"/>
      <c r="H1283" s="3"/>
      <c r="I1283" s="3"/>
      <c r="J1283" s="3"/>
    </row>
    <row r="1284" spans="7:10" x14ac:dyDescent="0.2">
      <c r="G1284" s="3"/>
      <c r="H1284" s="3"/>
      <c r="I1284" s="3"/>
      <c r="J1284" s="3"/>
    </row>
    <row r="1285" spans="7:10" x14ac:dyDescent="0.2">
      <c r="G1285" s="3"/>
      <c r="H1285" s="3"/>
      <c r="I1285" s="3"/>
      <c r="J1285" s="3"/>
    </row>
    <row r="1286" spans="7:10" x14ac:dyDescent="0.2">
      <c r="G1286" s="3"/>
      <c r="H1286" s="3"/>
      <c r="I1286" s="3"/>
      <c r="J1286" s="3"/>
    </row>
    <row r="1287" spans="7:10" x14ac:dyDescent="0.2">
      <c r="G1287" s="3"/>
      <c r="H1287" s="3"/>
      <c r="I1287" s="3"/>
      <c r="J1287" s="3"/>
    </row>
    <row r="1288" spans="7:10" x14ac:dyDescent="0.2">
      <c r="G1288" s="3"/>
      <c r="H1288" s="3"/>
      <c r="I1288" s="3"/>
      <c r="J1288" s="3"/>
    </row>
    <row r="1289" spans="7:10" x14ac:dyDescent="0.2">
      <c r="G1289" s="3"/>
      <c r="H1289" s="3"/>
      <c r="I1289" s="3"/>
      <c r="J1289" s="3"/>
    </row>
    <row r="1290" spans="7:10" x14ac:dyDescent="0.2">
      <c r="G1290" s="3"/>
      <c r="H1290" s="3"/>
      <c r="I1290" s="3"/>
      <c r="J1290" s="3"/>
    </row>
    <row r="1291" spans="7:10" x14ac:dyDescent="0.2">
      <c r="G1291" s="3"/>
      <c r="H1291" s="3"/>
      <c r="I1291" s="3"/>
      <c r="J1291" s="3"/>
    </row>
    <row r="1292" spans="7:10" x14ac:dyDescent="0.2">
      <c r="G1292" s="3"/>
      <c r="H1292" s="3"/>
      <c r="I1292" s="3"/>
      <c r="J1292" s="3"/>
    </row>
    <row r="1293" spans="7:10" x14ac:dyDescent="0.2">
      <c r="G1293" s="3"/>
      <c r="H1293" s="3"/>
      <c r="I1293" s="3"/>
      <c r="J1293" s="3"/>
    </row>
    <row r="1294" spans="7:10" x14ac:dyDescent="0.2">
      <c r="G1294" s="3"/>
      <c r="H1294" s="3"/>
      <c r="I1294" s="3"/>
      <c r="J1294" s="3"/>
    </row>
    <row r="1295" spans="7:10" x14ac:dyDescent="0.2">
      <c r="G1295" s="3"/>
      <c r="H1295" s="3"/>
      <c r="I1295" s="3"/>
      <c r="J1295" s="3"/>
    </row>
    <row r="1296" spans="7:10" x14ac:dyDescent="0.2">
      <c r="G1296" s="3"/>
      <c r="H1296" s="3"/>
      <c r="I1296" s="3"/>
      <c r="J1296" s="3"/>
    </row>
    <row r="1297" spans="7:10" x14ac:dyDescent="0.2">
      <c r="G1297" s="3"/>
      <c r="H1297" s="3"/>
      <c r="I1297" s="3"/>
      <c r="J1297" s="3"/>
    </row>
    <row r="1298" spans="7:10" x14ac:dyDescent="0.2">
      <c r="G1298" s="3"/>
      <c r="H1298" s="3"/>
      <c r="I1298" s="3"/>
      <c r="J1298" s="3"/>
    </row>
    <row r="1299" spans="7:10" x14ac:dyDescent="0.2">
      <c r="G1299" s="3"/>
      <c r="H1299" s="3"/>
      <c r="I1299" s="3"/>
      <c r="J1299" s="3"/>
    </row>
    <row r="1300" spans="7:10" x14ac:dyDescent="0.2">
      <c r="G1300" s="3"/>
      <c r="H1300" s="3"/>
      <c r="I1300" s="3"/>
      <c r="J1300" s="3"/>
    </row>
    <row r="1301" spans="7:10" x14ac:dyDescent="0.2">
      <c r="G1301" s="3"/>
      <c r="H1301" s="3"/>
      <c r="I1301" s="3"/>
      <c r="J1301" s="3"/>
    </row>
    <row r="1302" spans="7:10" x14ac:dyDescent="0.2">
      <c r="G1302" s="3"/>
      <c r="H1302" s="3"/>
      <c r="I1302" s="3"/>
      <c r="J1302" s="3"/>
    </row>
    <row r="1303" spans="7:10" x14ac:dyDescent="0.2">
      <c r="G1303" s="3"/>
      <c r="H1303" s="3"/>
      <c r="I1303" s="3"/>
      <c r="J1303" s="3"/>
    </row>
    <row r="1304" spans="7:10" x14ac:dyDescent="0.2">
      <c r="G1304" s="3"/>
      <c r="H1304" s="3"/>
      <c r="I1304" s="3"/>
      <c r="J1304" s="3"/>
    </row>
    <row r="1305" spans="7:10" x14ac:dyDescent="0.2">
      <c r="G1305" s="3"/>
      <c r="H1305" s="3"/>
      <c r="I1305" s="3"/>
      <c r="J1305" s="3"/>
    </row>
    <row r="1306" spans="7:10" x14ac:dyDescent="0.2">
      <c r="G1306" s="3"/>
      <c r="H1306" s="3"/>
      <c r="I1306" s="3"/>
      <c r="J1306" s="3"/>
    </row>
    <row r="1307" spans="7:10" x14ac:dyDescent="0.2">
      <c r="G1307" s="3"/>
      <c r="H1307" s="3"/>
      <c r="I1307" s="3"/>
      <c r="J1307" s="3"/>
    </row>
    <row r="1308" spans="7:10" x14ac:dyDescent="0.2">
      <c r="G1308" s="3"/>
      <c r="H1308" s="3"/>
      <c r="I1308" s="3"/>
      <c r="J1308" s="3"/>
    </row>
    <row r="1309" spans="7:10" x14ac:dyDescent="0.2">
      <c r="G1309" s="3"/>
      <c r="H1309" s="3"/>
      <c r="I1309" s="3"/>
      <c r="J1309" s="3"/>
    </row>
    <row r="1310" spans="7:10" x14ac:dyDescent="0.2">
      <c r="G1310" s="3"/>
      <c r="H1310" s="3"/>
      <c r="I1310" s="3"/>
      <c r="J1310" s="3"/>
    </row>
    <row r="1311" spans="7:10" x14ac:dyDescent="0.2">
      <c r="G1311" s="3"/>
      <c r="H1311" s="3"/>
      <c r="I1311" s="3"/>
      <c r="J1311" s="3"/>
    </row>
    <row r="1312" spans="7:10" x14ac:dyDescent="0.2">
      <c r="G1312" s="3"/>
      <c r="H1312" s="3"/>
      <c r="I1312" s="3"/>
      <c r="J1312" s="3"/>
    </row>
    <row r="1313" spans="7:10" x14ac:dyDescent="0.2">
      <c r="G1313" s="3"/>
      <c r="H1313" s="3"/>
      <c r="I1313" s="3"/>
      <c r="J1313" s="3"/>
    </row>
    <row r="1314" spans="7:10" x14ac:dyDescent="0.2">
      <c r="G1314" s="3"/>
      <c r="H1314" s="3"/>
      <c r="I1314" s="3"/>
      <c r="J1314" s="3"/>
    </row>
    <row r="1315" spans="7:10" x14ac:dyDescent="0.2">
      <c r="G1315" s="3"/>
      <c r="H1315" s="3"/>
      <c r="I1315" s="3"/>
      <c r="J1315" s="3"/>
    </row>
    <row r="1316" spans="7:10" x14ac:dyDescent="0.2">
      <c r="G1316" s="3"/>
      <c r="H1316" s="3"/>
      <c r="I1316" s="3"/>
      <c r="J1316" s="3"/>
    </row>
    <row r="1317" spans="7:10" x14ac:dyDescent="0.2">
      <c r="G1317" s="3"/>
      <c r="H1317" s="3"/>
      <c r="I1317" s="3"/>
      <c r="J1317" s="3"/>
    </row>
    <row r="1318" spans="7:10" x14ac:dyDescent="0.2">
      <c r="G1318" s="3"/>
      <c r="H1318" s="3"/>
      <c r="I1318" s="3"/>
      <c r="J1318" s="3"/>
    </row>
    <row r="1319" spans="7:10" x14ac:dyDescent="0.2">
      <c r="G1319" s="3"/>
      <c r="H1319" s="3"/>
      <c r="I1319" s="3"/>
      <c r="J1319" s="3"/>
    </row>
    <row r="1320" spans="7:10" x14ac:dyDescent="0.2">
      <c r="G1320" s="3"/>
      <c r="H1320" s="3"/>
      <c r="I1320" s="3"/>
      <c r="J1320" s="3"/>
    </row>
    <row r="1321" spans="7:10" x14ac:dyDescent="0.2">
      <c r="G1321" s="3"/>
      <c r="H1321" s="3"/>
      <c r="I1321" s="3"/>
      <c r="J1321" s="3"/>
    </row>
    <row r="1322" spans="7:10" x14ac:dyDescent="0.2">
      <c r="G1322" s="3"/>
      <c r="H1322" s="3"/>
      <c r="I1322" s="3"/>
      <c r="J1322" s="3"/>
    </row>
    <row r="1323" spans="7:10" x14ac:dyDescent="0.2">
      <c r="G1323" s="3"/>
      <c r="H1323" s="3"/>
      <c r="I1323" s="3"/>
      <c r="J1323" s="3"/>
    </row>
    <row r="1324" spans="7:10" x14ac:dyDescent="0.2">
      <c r="G1324" s="3"/>
      <c r="H1324" s="3"/>
      <c r="I1324" s="3"/>
      <c r="J1324" s="3"/>
    </row>
    <row r="1325" spans="7:10" x14ac:dyDescent="0.2">
      <c r="G1325" s="3"/>
      <c r="H1325" s="3"/>
      <c r="I1325" s="3"/>
      <c r="J1325" s="3"/>
    </row>
    <row r="1326" spans="7:10" x14ac:dyDescent="0.2">
      <c r="G1326" s="3"/>
      <c r="H1326" s="3"/>
      <c r="I1326" s="3"/>
      <c r="J1326" s="3"/>
    </row>
    <row r="1327" spans="7:10" x14ac:dyDescent="0.2">
      <c r="G1327" s="3"/>
      <c r="H1327" s="3"/>
      <c r="I1327" s="3"/>
      <c r="J1327" s="3"/>
    </row>
    <row r="1328" spans="7:10" x14ac:dyDescent="0.2">
      <c r="G1328" s="3"/>
      <c r="H1328" s="3"/>
      <c r="I1328" s="3"/>
      <c r="J1328" s="3"/>
    </row>
    <row r="1329" spans="7:10" x14ac:dyDescent="0.2">
      <c r="G1329" s="3"/>
      <c r="H1329" s="3"/>
      <c r="I1329" s="3"/>
      <c r="J1329" s="3"/>
    </row>
    <row r="1330" spans="7:10" x14ac:dyDescent="0.2">
      <c r="G1330" s="3"/>
      <c r="H1330" s="3"/>
      <c r="I1330" s="3"/>
      <c r="J1330" s="3"/>
    </row>
    <row r="1331" spans="7:10" x14ac:dyDescent="0.2">
      <c r="G1331" s="3"/>
      <c r="H1331" s="3"/>
      <c r="I1331" s="3"/>
      <c r="J1331" s="3"/>
    </row>
    <row r="1332" spans="7:10" x14ac:dyDescent="0.2">
      <c r="G1332" s="3"/>
      <c r="H1332" s="3"/>
      <c r="I1332" s="3"/>
      <c r="J1332" s="3"/>
    </row>
    <row r="1333" spans="7:10" x14ac:dyDescent="0.2">
      <c r="G1333" s="3"/>
      <c r="H1333" s="3"/>
      <c r="I1333" s="3"/>
      <c r="J1333" s="3"/>
    </row>
    <row r="1334" spans="7:10" x14ac:dyDescent="0.2">
      <c r="G1334" s="3"/>
      <c r="H1334" s="3"/>
      <c r="I1334" s="3"/>
      <c r="J1334" s="3"/>
    </row>
    <row r="1335" spans="7:10" x14ac:dyDescent="0.2">
      <c r="G1335" s="3"/>
      <c r="H1335" s="3"/>
      <c r="I1335" s="3"/>
      <c r="J1335" s="3"/>
    </row>
    <row r="1336" spans="7:10" x14ac:dyDescent="0.2">
      <c r="G1336" s="3"/>
      <c r="H1336" s="3"/>
      <c r="I1336" s="3"/>
      <c r="J1336" s="3"/>
    </row>
    <row r="1337" spans="7:10" x14ac:dyDescent="0.2">
      <c r="G1337" s="3"/>
      <c r="H1337" s="3"/>
      <c r="I1337" s="3"/>
      <c r="J1337" s="3"/>
    </row>
    <row r="1338" spans="7:10" x14ac:dyDescent="0.2">
      <c r="G1338" s="3"/>
      <c r="H1338" s="3"/>
      <c r="I1338" s="3"/>
      <c r="J1338" s="3"/>
    </row>
    <row r="1339" spans="7:10" x14ac:dyDescent="0.2">
      <c r="G1339" s="3"/>
      <c r="H1339" s="3"/>
      <c r="I1339" s="3"/>
      <c r="J1339" s="3"/>
    </row>
    <row r="1340" spans="7:10" x14ac:dyDescent="0.2">
      <c r="G1340" s="3"/>
      <c r="H1340" s="3"/>
      <c r="I1340" s="3"/>
      <c r="J1340" s="3"/>
    </row>
    <row r="1341" spans="7:10" x14ac:dyDescent="0.2">
      <c r="G1341" s="3"/>
      <c r="H1341" s="3"/>
      <c r="I1341" s="3"/>
      <c r="J1341" s="3"/>
    </row>
    <row r="1342" spans="7:10" x14ac:dyDescent="0.2">
      <c r="G1342" s="3"/>
      <c r="H1342" s="3"/>
      <c r="I1342" s="3"/>
      <c r="J1342" s="3"/>
    </row>
    <row r="1343" spans="7:10" x14ac:dyDescent="0.2">
      <c r="G1343" s="3"/>
      <c r="H1343" s="3"/>
      <c r="I1343" s="3"/>
      <c r="J1343" s="3"/>
    </row>
    <row r="1344" spans="7:10" x14ac:dyDescent="0.2">
      <c r="G1344" s="3"/>
      <c r="H1344" s="3"/>
      <c r="I1344" s="3"/>
      <c r="J1344" s="3"/>
    </row>
    <row r="1345" spans="7:10" x14ac:dyDescent="0.2">
      <c r="G1345" s="3"/>
      <c r="H1345" s="3"/>
      <c r="I1345" s="3"/>
      <c r="J1345" s="3"/>
    </row>
    <row r="1346" spans="7:10" x14ac:dyDescent="0.2">
      <c r="G1346" s="3"/>
      <c r="H1346" s="3"/>
      <c r="I1346" s="3"/>
      <c r="J1346" s="3"/>
    </row>
    <row r="1347" spans="7:10" x14ac:dyDescent="0.2">
      <c r="G1347" s="3"/>
      <c r="H1347" s="3"/>
      <c r="I1347" s="3"/>
      <c r="J1347" s="3"/>
    </row>
    <row r="1348" spans="7:10" x14ac:dyDescent="0.2">
      <c r="G1348" s="3"/>
      <c r="H1348" s="3"/>
      <c r="I1348" s="3"/>
      <c r="J1348" s="3"/>
    </row>
    <row r="1349" spans="7:10" x14ac:dyDescent="0.2">
      <c r="G1349" s="3"/>
      <c r="H1349" s="3"/>
      <c r="I1349" s="3"/>
      <c r="J1349" s="3"/>
    </row>
    <row r="1350" spans="7:10" x14ac:dyDescent="0.2">
      <c r="G1350" s="3"/>
      <c r="H1350" s="3"/>
      <c r="I1350" s="3"/>
      <c r="J1350" s="3"/>
    </row>
    <row r="1351" spans="7:10" x14ac:dyDescent="0.2">
      <c r="G1351" s="3"/>
      <c r="H1351" s="3"/>
      <c r="I1351" s="3"/>
      <c r="J1351" s="3"/>
    </row>
    <row r="1352" spans="7:10" x14ac:dyDescent="0.2">
      <c r="G1352" s="3"/>
      <c r="H1352" s="3"/>
      <c r="I1352" s="3"/>
      <c r="J1352" s="3"/>
    </row>
    <row r="1353" spans="7:10" x14ac:dyDescent="0.2">
      <c r="G1353" s="3"/>
      <c r="H1353" s="3"/>
      <c r="I1353" s="3"/>
      <c r="J1353" s="3"/>
    </row>
    <row r="1354" spans="7:10" x14ac:dyDescent="0.2">
      <c r="G1354" s="3"/>
      <c r="H1354" s="3"/>
      <c r="I1354" s="3"/>
      <c r="J1354" s="3"/>
    </row>
    <row r="1355" spans="7:10" x14ac:dyDescent="0.2">
      <c r="G1355" s="3"/>
      <c r="H1355" s="3"/>
      <c r="I1355" s="3"/>
      <c r="J1355" s="3"/>
    </row>
    <row r="1356" spans="7:10" x14ac:dyDescent="0.2">
      <c r="G1356" s="3"/>
      <c r="H1356" s="3"/>
      <c r="I1356" s="3"/>
      <c r="J1356" s="3"/>
    </row>
    <row r="1357" spans="7:10" x14ac:dyDescent="0.2">
      <c r="G1357" s="3"/>
      <c r="H1357" s="3"/>
      <c r="I1357" s="3"/>
      <c r="J1357" s="3"/>
    </row>
    <row r="1358" spans="7:10" x14ac:dyDescent="0.2">
      <c r="G1358" s="3"/>
      <c r="H1358" s="3"/>
      <c r="I1358" s="3"/>
      <c r="J1358" s="3"/>
    </row>
    <row r="1359" spans="7:10" x14ac:dyDescent="0.2">
      <c r="G1359" s="3"/>
      <c r="H1359" s="3"/>
      <c r="I1359" s="3"/>
      <c r="J1359" s="3"/>
    </row>
    <row r="1360" spans="7:10" x14ac:dyDescent="0.2">
      <c r="G1360" s="3"/>
      <c r="H1360" s="3"/>
      <c r="I1360" s="3"/>
      <c r="J1360" s="3"/>
    </row>
  </sheetData>
  <autoFilter ref="C1:J186">
    <sortState ref="C2:J186">
      <sortCondition ref="F1:F186"/>
    </sortState>
  </autoFilter>
  <dataValidations count="1">
    <dataValidation type="list" allowBlank="1" showInputMessage="1" showErrorMessage="1" sqref="C44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</vt:lpstr>
      <vt:lpstr>AÑO 2017</vt:lpstr>
      <vt:lpstr>1er Trimestre</vt:lpstr>
      <vt:lpstr>2º Trimestre</vt:lpstr>
      <vt:lpstr>3er Trimestre</vt:lpstr>
      <vt:lpstr>4º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2018-02-20T08:50:12Z</dcterms:modified>
</cp:coreProperties>
</file>