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1595"/>
  </bookViews>
  <sheets>
    <sheet name="HABILITA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K79" i="1"/>
  <c r="J79" i="1"/>
  <c r="I79" i="1"/>
  <c r="H79" i="1"/>
  <c r="G79" i="1"/>
  <c r="F79" i="1"/>
  <c r="E79" i="1"/>
  <c r="D79" i="1"/>
  <c r="M79" i="1" s="1"/>
  <c r="L78" i="1"/>
  <c r="K78" i="1"/>
  <c r="J78" i="1"/>
  <c r="I78" i="1"/>
  <c r="H78" i="1"/>
  <c r="G78" i="1"/>
  <c r="F78" i="1"/>
  <c r="E78" i="1"/>
  <c r="D78" i="1"/>
  <c r="M78" i="1" s="1"/>
  <c r="L77" i="1"/>
  <c r="K77" i="1"/>
  <c r="J77" i="1"/>
  <c r="I77" i="1"/>
  <c r="H77" i="1"/>
  <c r="G77" i="1"/>
  <c r="F77" i="1"/>
  <c r="E77" i="1"/>
  <c r="M77" i="1" s="1"/>
  <c r="D77" i="1"/>
  <c r="L76" i="1"/>
  <c r="K76" i="1"/>
  <c r="J76" i="1"/>
  <c r="I76" i="1"/>
  <c r="H76" i="1"/>
  <c r="G76" i="1"/>
  <c r="F76" i="1"/>
  <c r="E76" i="1"/>
  <c r="D76" i="1"/>
  <c r="M76" i="1" s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<sst xmlns="http://schemas.openxmlformats.org/spreadsheetml/2006/main" count="228" uniqueCount="54">
  <si>
    <t>DATOS REHABILITACION (CONTRATO "HABILITAS") EN CENTRO CONCERTADO</t>
  </si>
  <si>
    <t xml:space="preserve"> FACTURACION  SESIONES FISIOTERAPIA Y LOGOPEDIA TOTAL EJERCICIO 2017</t>
  </si>
  <si>
    <t>Centro concertado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</si>
  <si>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</si>
  <si>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</si>
  <si>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</si>
  <si>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</si>
  <si>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</si>
  <si>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</si>
  <si>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</si>
  <si>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</si>
  <si>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</si>
  <si>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</si>
  <si>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</si>
  <si>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TOTAL</t>
  </si>
  <si>
    <t>ALTIPLANO SALUD</t>
  </si>
  <si>
    <t>Fisioterapia</t>
  </si>
  <si>
    <t>Importe</t>
  </si>
  <si>
    <t>APANDA</t>
  </si>
  <si>
    <t xml:space="preserve">Logopedia </t>
  </si>
  <si>
    <t xml:space="preserve">Rehabilitación </t>
  </si>
  <si>
    <t>ASPANPAL</t>
  </si>
  <si>
    <t>AYUDA Y ASIS. A DOMICILIO</t>
  </si>
  <si>
    <t>C.FIS. CIUDAD-CEHEGÍN</t>
  </si>
  <si>
    <t>C.M. MAR MENOR</t>
  </si>
  <si>
    <t>C.M.MAR MENOR S.JAVIER</t>
  </si>
  <si>
    <t>C.M. VIRGEN ALCAZAR</t>
  </si>
  <si>
    <t>C.M. VIRGEN CARIDAD-CTG.</t>
  </si>
  <si>
    <t xml:space="preserve">C.M. VIRGEN CARIDAD-MAZ. </t>
  </si>
  <si>
    <t>CE.ME.DE.</t>
  </si>
  <si>
    <t>CL. ADAY</t>
  </si>
  <si>
    <t>CL. BERNAL CALASP.</t>
  </si>
  <si>
    <t>CL. BERNAL CARAV.</t>
  </si>
  <si>
    <t>CL. EIRA</t>
  </si>
  <si>
    <t>CL. LA FAMA</t>
  </si>
  <si>
    <t>CL. LA FLOTA</t>
  </si>
  <si>
    <t>CL. S.DAMIÁN</t>
  </si>
  <si>
    <t>CL. SAN JOSÉ</t>
  </si>
  <si>
    <t>CL. VEGA MEDIA MOLINA</t>
  </si>
  <si>
    <t>CL. VEGA MEDIA TORRES</t>
  </si>
  <si>
    <t>CMV CARIDAD-S.JAV.</t>
  </si>
  <si>
    <t>FISIOMUR</t>
  </si>
  <si>
    <t>FITRASPORT</t>
  </si>
  <si>
    <t>H. P. SOCORRO</t>
  </si>
  <si>
    <t xml:space="preserve">JUAN J. TOMÁS GCIA. </t>
  </si>
  <si>
    <t>LUCAS Y BUENDIA C.B</t>
  </si>
  <si>
    <t>M.CARMEN CUESTA</t>
  </si>
  <si>
    <t>POL. AGUILAS-P. LUMBR</t>
  </si>
  <si>
    <t>POLICLÍNICA ÁGUILAS</t>
  </si>
  <si>
    <t>SOLEO</t>
  </si>
  <si>
    <t>SONIA MUÑOZ</t>
  </si>
  <si>
    <t>SUSANA IRLES</t>
  </si>
  <si>
    <t>TOTALES</t>
  </si>
  <si>
    <t>Logopedia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</si>
</sst>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828D7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5" fillId="3" borderId="9" xfId="1" applyNumberFormat="1" applyFont="1" applyFill="1" applyBorder="1"/>
    <xf numFmtId="1" fontId="5" fillId="3" borderId="10" xfId="1" applyNumberFormat="1" applyFont="1" applyFill="1" applyBorder="1"/>
    <xf numFmtId="1" fontId="5" fillId="3" borderId="11" xfId="0" applyNumberFormat="1" applyFont="1" applyFill="1" applyBorder="1"/>
    <xf numFmtId="0" fontId="7" fillId="0" borderId="0" xfId="0" applyFont="1"/>
    <xf numFmtId="0" fontId="4" fillId="0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4" fontId="5" fillId="4" borderId="13" xfId="1" applyFont="1" applyFill="1" applyBorder="1"/>
    <xf numFmtId="44" fontId="5" fillId="4" borderId="14" xfId="1" applyFont="1" applyFill="1" applyBorder="1"/>
    <xf numFmtId="44" fontId="5" fillId="4" borderId="15" xfId="0" applyNumberFormat="1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0" fontId="9" fillId="5" borderId="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1" fontId="12" fillId="3" borderId="17" xfId="1" applyNumberFormat="1" applyFont="1" applyFill="1" applyBorder="1"/>
    <xf numFmtId="1" fontId="12" fillId="3" borderId="18" xfId="1" applyNumberFormat="1" applyFont="1" applyFill="1" applyBorder="1"/>
    <xf numFmtId="0" fontId="1" fillId="0" borderId="0" xfId="0" applyFont="1"/>
    <xf numFmtId="0" fontId="1" fillId="0" borderId="19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44" fontId="12" fillId="4" borderId="20" xfId="1" applyFont="1" applyFill="1" applyBorder="1"/>
    <xf numFmtId="44" fontId="12" fillId="4" borderId="21" xfId="1" applyFont="1" applyFill="1" applyBorder="1"/>
    <xf numFmtId="0" fontId="1" fillId="0" borderId="12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200236</xdr:colOff>
      <xdr:row>0</xdr:row>
      <xdr:rowOff>90946</xdr:rowOff>
    </xdr:from>
    <xdr:to>
      <xdr:col>12</xdr:col>
      <xdr:colOff>792480</xdr:colOff>
      <xdr:row>2</xdr:row>
      <xdr:rowOff>53339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061" y="90946"/>
          <a:ext cx="592244" cy="4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200236</xdr:colOff>
      <xdr:row>0</xdr:row>
      <xdr:rowOff>90946</xdr:rowOff>
    </xdr:from>
    <xdr:to>
      <xdr:col>12</xdr:col>
      <xdr:colOff>792480</xdr:colOff>
      <xdr:row>2</xdr:row>
      <xdr:rowOff>53339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061" y="90946"/>
          <a:ext cx="592244" cy="4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A5" sqref="A5:A6"/>
    </sheetView>
  </sheetViews>
  <sheetFormatPr baseColWidth="10" defaultRowHeight="15" x14ac:dyDescent="0.25"/>
  <cols>
    <col min="1" max="1" width="15.28515625" customWidth="1"/>
    <col min="4" max="4" width="15" customWidth="1"/>
    <col min="5" max="5" width="13.5703125" customWidth="1"/>
    <col min="6" max="6" width="15.28515625" customWidth="1"/>
    <col min="7" max="7" width="13.28515625" customWidth="1"/>
    <col min="8" max="8" width="14.85546875" customWidth="1"/>
    <col min="9" max="9" width="16" customWidth="1"/>
    <col min="10" max="10" width="14.42578125" customWidth="1"/>
    <col min="11" max="11" width="13.85546875" customWidth="1"/>
    <col min="12" max="12" width="13.140625" customWidth="1"/>
    <col min="13" max="13" width="13.28515625" customWidth="1"/>
    <col min="14" max="14" width="14.7109375" customWidth="1"/>
  </cols>
  <sheetData>
    <row r="1" spans="1:14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.6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thickBot="1" x14ac:dyDescent="0.3"/>
    <row r="4" spans="1:14" ht="25.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8" t="s">
        <v>14</v>
      </c>
    </row>
    <row r="5" spans="1:14" s="14" customFormat="1" ht="12" x14ac:dyDescent="0.2">
      <c r="A5" s="9" t="s">
        <v>15</v>
      </c>
      <c r="B5" s="9" t="s">
        <v>16</v>
      </c>
      <c r="C5" s="10" t="s">
        <v>3</v>
      </c>
      <c r="D5" s="11"/>
      <c r="E5" s="12"/>
      <c r="F5" s="12"/>
      <c r="G5" s="12"/>
      <c r="H5" s="12">
        <v>14717</v>
      </c>
      <c r="I5" s="12"/>
      <c r="J5" s="12"/>
      <c r="K5" s="12"/>
      <c r="L5" s="12"/>
      <c r="M5" s="13">
        <f t="shared" ref="M5:M36" si="0">SUM(D5:L5)</f>
        <v>14717</v>
      </c>
    </row>
    <row r="6" spans="1:14" s="14" customFormat="1" ht="12.75" thickBot="1" x14ac:dyDescent="0.25">
      <c r="A6" s="15"/>
      <c r="B6" s="15"/>
      <c r="C6" s="16" t="s">
        <v>17</v>
      </c>
      <c r="D6" s="17"/>
      <c r="E6" s="18"/>
      <c r="F6" s="18"/>
      <c r="G6" s="18"/>
      <c r="H6" s="18">
        <v>86962.999999999927</v>
      </c>
      <c r="I6" s="18"/>
      <c r="J6" s="18"/>
      <c r="K6" s="18"/>
      <c r="L6" s="18"/>
      <c r="M6" s="19">
        <f t="shared" si="0"/>
        <v>86962.999999999927</v>
      </c>
    </row>
    <row r="7" spans="1:14" s="14" customFormat="1" ht="12" x14ac:dyDescent="0.2">
      <c r="A7" s="20" t="s">
        <v>18</v>
      </c>
      <c r="B7" s="21" t="s">
        <v>19</v>
      </c>
      <c r="C7" s="10" t="s">
        <v>3</v>
      </c>
      <c r="D7" s="11">
        <v>722</v>
      </c>
      <c r="E7" s="12">
        <v>14659</v>
      </c>
      <c r="F7" s="12"/>
      <c r="G7" s="12">
        <v>30</v>
      </c>
      <c r="H7" s="12"/>
      <c r="I7" s="12"/>
      <c r="J7" s="12">
        <v>14</v>
      </c>
      <c r="K7" s="12">
        <v>2435</v>
      </c>
      <c r="L7" s="12"/>
      <c r="M7" s="13">
        <f t="shared" si="0"/>
        <v>17860</v>
      </c>
    </row>
    <row r="8" spans="1:14" s="14" customFormat="1" ht="12.75" thickBot="1" x14ac:dyDescent="0.25">
      <c r="A8" s="22" t="s">
        <v>18</v>
      </c>
      <c r="B8" s="23" t="s">
        <v>20</v>
      </c>
      <c r="C8" s="16" t="s">
        <v>17</v>
      </c>
      <c r="D8" s="17">
        <v>8158.6</v>
      </c>
      <c r="E8" s="18">
        <v>83556.299999999988</v>
      </c>
      <c r="F8" s="18"/>
      <c r="G8" s="18">
        <v>171</v>
      </c>
      <c r="H8" s="18"/>
      <c r="I8" s="18"/>
      <c r="J8" s="18">
        <v>79.8</v>
      </c>
      <c r="K8" s="18">
        <v>13879.500000000002</v>
      </c>
      <c r="L8" s="18"/>
      <c r="M8" s="19">
        <f t="shared" si="0"/>
        <v>105845.2</v>
      </c>
    </row>
    <row r="9" spans="1:14" s="14" customFormat="1" ht="12" x14ac:dyDescent="0.2">
      <c r="A9" s="9" t="s">
        <v>21</v>
      </c>
      <c r="B9" s="9" t="s">
        <v>19</v>
      </c>
      <c r="C9" s="10" t="s">
        <v>3</v>
      </c>
      <c r="D9" s="11">
        <v>2260</v>
      </c>
      <c r="E9" s="12">
        <v>73</v>
      </c>
      <c r="F9" s="12"/>
      <c r="G9" s="12">
        <v>14</v>
      </c>
      <c r="H9" s="12"/>
      <c r="I9" s="12">
        <v>4578</v>
      </c>
      <c r="J9" s="12">
        <v>4984</v>
      </c>
      <c r="K9" s="12">
        <v>23</v>
      </c>
      <c r="L9" s="12">
        <v>707</v>
      </c>
      <c r="M9" s="13">
        <f t="shared" si="0"/>
        <v>12639</v>
      </c>
    </row>
    <row r="10" spans="1:14" s="14" customFormat="1" ht="12.75" thickBot="1" x14ac:dyDescent="0.25">
      <c r="A10" s="15" t="s">
        <v>21</v>
      </c>
      <c r="B10" s="15" t="s">
        <v>20</v>
      </c>
      <c r="C10" s="16" t="s">
        <v>17</v>
      </c>
      <c r="D10" s="17">
        <v>20094.800000000007</v>
      </c>
      <c r="E10" s="18">
        <v>416.1</v>
      </c>
      <c r="F10" s="18"/>
      <c r="G10" s="18">
        <v>79.8</v>
      </c>
      <c r="H10" s="18"/>
      <c r="I10" s="18">
        <v>26094.600000000013</v>
      </c>
      <c r="J10" s="18">
        <v>28408.799999999981</v>
      </c>
      <c r="K10" s="18">
        <v>131.1</v>
      </c>
      <c r="L10" s="18">
        <v>4029.9</v>
      </c>
      <c r="M10" s="19">
        <f t="shared" si="0"/>
        <v>79255.100000000006</v>
      </c>
    </row>
    <row r="11" spans="1:14" s="14" customFormat="1" ht="12" x14ac:dyDescent="0.2">
      <c r="A11" s="20" t="s">
        <v>22</v>
      </c>
      <c r="B11" s="21" t="s">
        <v>16</v>
      </c>
      <c r="C11" s="10" t="s">
        <v>3</v>
      </c>
      <c r="D11" s="11">
        <v>1071</v>
      </c>
      <c r="E11" s="12">
        <v>5115</v>
      </c>
      <c r="F11" s="12"/>
      <c r="G11" s="12"/>
      <c r="H11" s="12"/>
      <c r="I11" s="12">
        <v>18</v>
      </c>
      <c r="J11" s="12"/>
      <c r="K11" s="12">
        <v>83</v>
      </c>
      <c r="L11" s="12"/>
      <c r="M11" s="13">
        <f t="shared" si="0"/>
        <v>6287</v>
      </c>
    </row>
    <row r="12" spans="1:14" s="14" customFormat="1" ht="12.75" thickBot="1" x14ac:dyDescent="0.25">
      <c r="A12" s="22" t="s">
        <v>22</v>
      </c>
      <c r="B12" s="23" t="s">
        <v>16</v>
      </c>
      <c r="C12" s="16" t="s">
        <v>17</v>
      </c>
      <c r="D12" s="17">
        <v>6176.9</v>
      </c>
      <c r="E12" s="18">
        <v>30538.699999999983</v>
      </c>
      <c r="F12" s="18"/>
      <c r="G12" s="18"/>
      <c r="H12" s="18"/>
      <c r="I12" s="18">
        <v>136.80000000000001</v>
      </c>
      <c r="J12" s="18"/>
      <c r="K12" s="18">
        <v>505.4</v>
      </c>
      <c r="L12" s="18"/>
      <c r="M12" s="19">
        <f t="shared" si="0"/>
        <v>37357.799999999988</v>
      </c>
      <c r="N12" s="24"/>
    </row>
    <row r="13" spans="1:14" s="14" customFormat="1" ht="12" x14ac:dyDescent="0.2">
      <c r="A13" s="9" t="s">
        <v>23</v>
      </c>
      <c r="B13" s="9" t="s">
        <v>16</v>
      </c>
      <c r="C13" s="10" t="s">
        <v>3</v>
      </c>
      <c r="D13" s="11"/>
      <c r="E13" s="12"/>
      <c r="F13" s="12"/>
      <c r="G13" s="12">
        <v>28158</v>
      </c>
      <c r="H13" s="12"/>
      <c r="I13" s="12"/>
      <c r="J13" s="12"/>
      <c r="K13" s="12"/>
      <c r="L13" s="12"/>
      <c r="M13" s="13">
        <f t="shared" si="0"/>
        <v>28158</v>
      </c>
      <c r="N13" s="24"/>
    </row>
    <row r="14" spans="1:14" s="14" customFormat="1" ht="12.75" thickBot="1" x14ac:dyDescent="0.25">
      <c r="A14" s="15" t="s">
        <v>23</v>
      </c>
      <c r="B14" s="15" t="s">
        <v>16</v>
      </c>
      <c r="C14" s="16" t="s">
        <v>17</v>
      </c>
      <c r="D14" s="17"/>
      <c r="E14" s="18"/>
      <c r="F14" s="18"/>
      <c r="G14" s="18">
        <v>162377.8000000008</v>
      </c>
      <c r="H14" s="18"/>
      <c r="I14" s="18"/>
      <c r="J14" s="18"/>
      <c r="K14" s="18"/>
      <c r="L14" s="18"/>
      <c r="M14" s="19">
        <f t="shared" si="0"/>
        <v>162377.8000000008</v>
      </c>
      <c r="N14" s="24"/>
    </row>
    <row r="15" spans="1:14" s="14" customFormat="1" ht="12" x14ac:dyDescent="0.2">
      <c r="A15" s="25" t="s">
        <v>24</v>
      </c>
      <c r="B15" s="21" t="s">
        <v>16</v>
      </c>
      <c r="C15" s="10" t="s">
        <v>3</v>
      </c>
      <c r="D15" s="11"/>
      <c r="E15" s="12"/>
      <c r="F15" s="12"/>
      <c r="G15" s="12"/>
      <c r="H15" s="12"/>
      <c r="I15" s="12">
        <v>9</v>
      </c>
      <c r="J15" s="12">
        <v>43</v>
      </c>
      <c r="K15" s="12">
        <v>5723</v>
      </c>
      <c r="L15" s="12"/>
      <c r="M15" s="13">
        <f t="shared" si="0"/>
        <v>5775</v>
      </c>
      <c r="N15" s="24"/>
    </row>
    <row r="16" spans="1:14" s="14" customFormat="1" ht="12.75" thickBot="1" x14ac:dyDescent="0.25">
      <c r="A16" s="26" t="s">
        <v>24</v>
      </c>
      <c r="B16" s="23" t="s">
        <v>16</v>
      </c>
      <c r="C16" s="16" t="s">
        <v>17</v>
      </c>
      <c r="D16" s="17"/>
      <c r="E16" s="18"/>
      <c r="F16" s="18"/>
      <c r="G16" s="18"/>
      <c r="H16" s="18"/>
      <c r="I16" s="18">
        <v>51.3</v>
      </c>
      <c r="J16" s="18">
        <v>245.1</v>
      </c>
      <c r="K16" s="18">
        <v>33278.499999999927</v>
      </c>
      <c r="L16" s="18"/>
      <c r="M16" s="19">
        <f t="shared" si="0"/>
        <v>33574.899999999929</v>
      </c>
      <c r="N16" s="24"/>
    </row>
    <row r="17" spans="1:14" s="14" customFormat="1" ht="12" x14ac:dyDescent="0.2">
      <c r="A17" s="9" t="s">
        <v>25</v>
      </c>
      <c r="B17" s="9" t="s">
        <v>16</v>
      </c>
      <c r="C17" s="10" t="s">
        <v>3</v>
      </c>
      <c r="D17" s="11">
        <v>178</v>
      </c>
      <c r="E17" s="12"/>
      <c r="F17" s="12"/>
      <c r="G17" s="12"/>
      <c r="H17" s="12"/>
      <c r="I17" s="12">
        <v>43</v>
      </c>
      <c r="J17" s="12">
        <v>30</v>
      </c>
      <c r="K17" s="12">
        <v>8234</v>
      </c>
      <c r="L17" s="12"/>
      <c r="M17" s="13">
        <f t="shared" si="0"/>
        <v>8485</v>
      </c>
      <c r="N17" s="24"/>
    </row>
    <row r="18" spans="1:14" s="14" customFormat="1" ht="12.75" thickBot="1" x14ac:dyDescent="0.25">
      <c r="A18" s="15"/>
      <c r="B18" s="15" t="s">
        <v>16</v>
      </c>
      <c r="C18" s="16" t="s">
        <v>17</v>
      </c>
      <c r="D18" s="17">
        <v>1014.6</v>
      </c>
      <c r="E18" s="18"/>
      <c r="F18" s="18"/>
      <c r="G18" s="18"/>
      <c r="H18" s="18"/>
      <c r="I18" s="18">
        <v>245.1</v>
      </c>
      <c r="J18" s="18">
        <v>228</v>
      </c>
      <c r="K18" s="18">
        <v>47754.599999999853</v>
      </c>
      <c r="L18" s="18"/>
      <c r="M18" s="19">
        <f t="shared" si="0"/>
        <v>49242.29999999985</v>
      </c>
      <c r="N18" s="24"/>
    </row>
    <row r="19" spans="1:14" s="14" customFormat="1" ht="12" x14ac:dyDescent="0.2">
      <c r="A19" s="9" t="s">
        <v>26</v>
      </c>
      <c r="B19" s="9" t="s">
        <v>16</v>
      </c>
      <c r="C19" s="10" t="s">
        <v>3</v>
      </c>
      <c r="D19" s="11">
        <v>15</v>
      </c>
      <c r="E19" s="12"/>
      <c r="F19" s="12">
        <v>33921</v>
      </c>
      <c r="G19" s="12">
        <v>152</v>
      </c>
      <c r="H19" s="12"/>
      <c r="I19" s="12"/>
      <c r="J19" s="12">
        <v>18</v>
      </c>
      <c r="K19" s="12">
        <v>30</v>
      </c>
      <c r="L19" s="12"/>
      <c r="M19" s="13">
        <f t="shared" si="0"/>
        <v>34136</v>
      </c>
      <c r="N19" s="24"/>
    </row>
    <row r="20" spans="1:14" s="14" customFormat="1" ht="12.75" thickBot="1" x14ac:dyDescent="0.25">
      <c r="A20" s="15" t="s">
        <v>26</v>
      </c>
      <c r="B20" s="15" t="s">
        <v>16</v>
      </c>
      <c r="C20" s="16" t="s">
        <v>17</v>
      </c>
      <c r="D20" s="17">
        <v>85.5</v>
      </c>
      <c r="E20" s="18"/>
      <c r="F20" s="18">
        <v>201584.30000000246</v>
      </c>
      <c r="G20" s="18">
        <v>866.40000000000009</v>
      </c>
      <c r="H20" s="18"/>
      <c r="I20" s="18"/>
      <c r="J20" s="18">
        <v>102.6</v>
      </c>
      <c r="K20" s="18">
        <v>171</v>
      </c>
      <c r="L20" s="18"/>
      <c r="M20" s="19">
        <f t="shared" si="0"/>
        <v>202809.80000000246</v>
      </c>
      <c r="N20" s="24"/>
    </row>
    <row r="21" spans="1:14" s="14" customFormat="1" ht="12" x14ac:dyDescent="0.2">
      <c r="A21" s="20" t="s">
        <v>26</v>
      </c>
      <c r="B21" s="21" t="s">
        <v>19</v>
      </c>
      <c r="C21" s="10" t="s">
        <v>3</v>
      </c>
      <c r="D21" s="11">
        <v>776</v>
      </c>
      <c r="E21" s="12"/>
      <c r="F21" s="12">
        <v>9248</v>
      </c>
      <c r="G21" s="12"/>
      <c r="H21" s="12"/>
      <c r="I21" s="12"/>
      <c r="J21" s="12"/>
      <c r="K21" s="12"/>
      <c r="L21" s="12"/>
      <c r="M21" s="13">
        <f t="shared" si="0"/>
        <v>10024</v>
      </c>
      <c r="N21" s="24"/>
    </row>
    <row r="22" spans="1:14" s="14" customFormat="1" ht="12.75" thickBot="1" x14ac:dyDescent="0.25">
      <c r="A22" s="22" t="s">
        <v>26</v>
      </c>
      <c r="B22" s="23" t="s">
        <v>16</v>
      </c>
      <c r="C22" s="16" t="s">
        <v>17</v>
      </c>
      <c r="D22" s="17">
        <v>8768.7999999999993</v>
      </c>
      <c r="E22" s="18"/>
      <c r="F22" s="18">
        <v>52713.600000000093</v>
      </c>
      <c r="G22" s="18"/>
      <c r="H22" s="18"/>
      <c r="I22" s="18"/>
      <c r="J22" s="18"/>
      <c r="K22" s="18"/>
      <c r="L22" s="18"/>
      <c r="M22" s="19">
        <f t="shared" si="0"/>
        <v>61482.400000000096</v>
      </c>
      <c r="N22" s="24"/>
    </row>
    <row r="23" spans="1:14" s="14" customFormat="1" ht="12" x14ac:dyDescent="0.2">
      <c r="A23" s="9" t="s">
        <v>27</v>
      </c>
      <c r="B23" s="9" t="s">
        <v>16</v>
      </c>
      <c r="C23" s="10" t="s">
        <v>3</v>
      </c>
      <c r="D23" s="11">
        <v>43</v>
      </c>
      <c r="E23" s="12">
        <v>6665</v>
      </c>
      <c r="F23" s="12"/>
      <c r="G23" s="12">
        <v>6</v>
      </c>
      <c r="H23" s="12"/>
      <c r="I23" s="12">
        <v>15</v>
      </c>
      <c r="J23" s="12">
        <v>178</v>
      </c>
      <c r="K23" s="12">
        <v>840</v>
      </c>
      <c r="L23" s="12"/>
      <c r="M23" s="13">
        <f t="shared" si="0"/>
        <v>7747</v>
      </c>
      <c r="N23" s="24"/>
    </row>
    <row r="24" spans="1:14" s="14" customFormat="1" ht="12.75" thickBot="1" x14ac:dyDescent="0.25">
      <c r="A24" s="15" t="s">
        <v>27</v>
      </c>
      <c r="B24" s="15" t="s">
        <v>16</v>
      </c>
      <c r="C24" s="16" t="s">
        <v>17</v>
      </c>
      <c r="D24" s="17">
        <v>245.1</v>
      </c>
      <c r="E24" s="18">
        <v>40715.099999999984</v>
      </c>
      <c r="F24" s="18"/>
      <c r="G24" s="18">
        <v>34.200000000000003</v>
      </c>
      <c r="H24" s="18"/>
      <c r="I24" s="18">
        <v>85.5</v>
      </c>
      <c r="J24" s="18">
        <v>1014.5999999999999</v>
      </c>
      <c r="K24" s="18">
        <v>4856.4000000000015</v>
      </c>
      <c r="L24" s="18"/>
      <c r="M24" s="19">
        <f t="shared" si="0"/>
        <v>46950.89999999998</v>
      </c>
      <c r="N24" s="24"/>
    </row>
    <row r="25" spans="1:14" s="14" customFormat="1" ht="12" x14ac:dyDescent="0.2">
      <c r="A25" s="20" t="s">
        <v>28</v>
      </c>
      <c r="B25" s="21" t="s">
        <v>16</v>
      </c>
      <c r="C25" s="10" t="s">
        <v>3</v>
      </c>
      <c r="D25" s="11">
        <v>100</v>
      </c>
      <c r="E25" s="12">
        <v>8210</v>
      </c>
      <c r="F25" s="12"/>
      <c r="G25" s="12"/>
      <c r="H25" s="12"/>
      <c r="I25" s="12">
        <v>33</v>
      </c>
      <c r="J25" s="12">
        <v>110</v>
      </c>
      <c r="K25" s="12"/>
      <c r="L25" s="12"/>
      <c r="M25" s="13">
        <f t="shared" si="0"/>
        <v>8453</v>
      </c>
      <c r="N25" s="24"/>
    </row>
    <row r="26" spans="1:14" s="14" customFormat="1" ht="12.75" thickBot="1" x14ac:dyDescent="0.25">
      <c r="A26" s="22" t="s">
        <v>28</v>
      </c>
      <c r="B26" s="23" t="s">
        <v>16</v>
      </c>
      <c r="C26" s="16" t="s">
        <v>17</v>
      </c>
      <c r="D26" s="17">
        <v>570</v>
      </c>
      <c r="E26" s="18">
        <v>49363.899999999994</v>
      </c>
      <c r="F26" s="18"/>
      <c r="G26" s="18"/>
      <c r="H26" s="18"/>
      <c r="I26" s="18">
        <v>188.1</v>
      </c>
      <c r="J26" s="18">
        <v>627</v>
      </c>
      <c r="K26" s="18"/>
      <c r="L26" s="18"/>
      <c r="M26" s="19">
        <f t="shared" si="0"/>
        <v>50748.999999999993</v>
      </c>
      <c r="N26" s="24"/>
    </row>
    <row r="27" spans="1:14" s="14" customFormat="1" ht="12" x14ac:dyDescent="0.2">
      <c r="A27" s="9" t="s">
        <v>29</v>
      </c>
      <c r="B27" s="9" t="s">
        <v>16</v>
      </c>
      <c r="C27" s="10" t="s">
        <v>3</v>
      </c>
      <c r="D27" s="11">
        <v>11417</v>
      </c>
      <c r="E27" s="12">
        <v>23</v>
      </c>
      <c r="F27" s="12"/>
      <c r="G27" s="12">
        <v>408</v>
      </c>
      <c r="H27" s="12">
        <v>184</v>
      </c>
      <c r="I27" s="12">
        <v>16984</v>
      </c>
      <c r="J27" s="12">
        <v>15460</v>
      </c>
      <c r="K27" s="12">
        <v>171</v>
      </c>
      <c r="L27" s="12">
        <v>15</v>
      </c>
      <c r="M27" s="13">
        <f t="shared" si="0"/>
        <v>44662</v>
      </c>
      <c r="N27" s="24"/>
    </row>
    <row r="28" spans="1:14" s="14" customFormat="1" ht="12.75" thickBot="1" x14ac:dyDescent="0.25">
      <c r="A28" s="15" t="s">
        <v>29</v>
      </c>
      <c r="B28" s="15" t="s">
        <v>16</v>
      </c>
      <c r="C28" s="16" t="s">
        <v>17</v>
      </c>
      <c r="D28" s="17">
        <v>65460.700000000004</v>
      </c>
      <c r="E28" s="18">
        <v>131.1</v>
      </c>
      <c r="F28" s="18"/>
      <c r="G28" s="18">
        <v>2325.6</v>
      </c>
      <c r="H28" s="18">
        <v>1048.8000000000002</v>
      </c>
      <c r="I28" s="18">
        <v>97329.400000000358</v>
      </c>
      <c r="J28" s="18">
        <v>91760.499999999942</v>
      </c>
      <c r="K28" s="18">
        <v>974.7</v>
      </c>
      <c r="L28" s="18">
        <v>85.5</v>
      </c>
      <c r="M28" s="19">
        <f t="shared" si="0"/>
        <v>259116.30000000034</v>
      </c>
      <c r="N28" s="24"/>
    </row>
    <row r="29" spans="1:14" s="14" customFormat="1" ht="12" x14ac:dyDescent="0.2">
      <c r="A29" s="20" t="s">
        <v>30</v>
      </c>
      <c r="B29" s="21" t="s">
        <v>16</v>
      </c>
      <c r="C29" s="10" t="s">
        <v>3</v>
      </c>
      <c r="D29" s="11">
        <v>20</v>
      </c>
      <c r="E29" s="12"/>
      <c r="F29" s="12"/>
      <c r="G29" s="12">
        <v>84</v>
      </c>
      <c r="H29" s="12"/>
      <c r="I29" s="12"/>
      <c r="J29" s="12"/>
      <c r="K29" s="12"/>
      <c r="L29" s="12">
        <v>15548</v>
      </c>
      <c r="M29" s="13">
        <f t="shared" si="0"/>
        <v>15652</v>
      </c>
      <c r="N29" s="24"/>
    </row>
    <row r="30" spans="1:14" s="14" customFormat="1" ht="12.75" thickBot="1" x14ac:dyDescent="0.25">
      <c r="A30" s="22" t="s">
        <v>30</v>
      </c>
      <c r="B30" s="23" t="s">
        <v>16</v>
      </c>
      <c r="C30" s="16" t="s">
        <v>17</v>
      </c>
      <c r="D30" s="17">
        <v>114</v>
      </c>
      <c r="E30" s="18"/>
      <c r="F30" s="18"/>
      <c r="G30" s="18">
        <v>474.65999999999997</v>
      </c>
      <c r="H30" s="18"/>
      <c r="I30" s="18"/>
      <c r="J30" s="18"/>
      <c r="K30" s="18"/>
      <c r="L30" s="18">
        <v>86193.010000000111</v>
      </c>
      <c r="M30" s="19">
        <f t="shared" si="0"/>
        <v>86781.670000000115</v>
      </c>
      <c r="N30" s="24"/>
    </row>
    <row r="31" spans="1:14" s="14" customFormat="1" ht="12" x14ac:dyDescent="0.2">
      <c r="A31" s="9" t="s">
        <v>31</v>
      </c>
      <c r="B31" s="9" t="s">
        <v>16</v>
      </c>
      <c r="C31" s="10" t="s">
        <v>3</v>
      </c>
      <c r="D31" s="11">
        <v>15</v>
      </c>
      <c r="E31" s="12"/>
      <c r="F31" s="12"/>
      <c r="G31" s="12">
        <v>16443</v>
      </c>
      <c r="H31" s="12"/>
      <c r="I31" s="12"/>
      <c r="J31" s="12"/>
      <c r="K31" s="12"/>
      <c r="L31" s="12">
        <v>60</v>
      </c>
      <c r="M31" s="13">
        <f t="shared" si="0"/>
        <v>16518</v>
      </c>
      <c r="N31" s="24"/>
    </row>
    <row r="32" spans="1:14" s="14" customFormat="1" ht="12.75" thickBot="1" x14ac:dyDescent="0.25">
      <c r="A32" s="15" t="s">
        <v>31</v>
      </c>
      <c r="B32" s="15" t="s">
        <v>16</v>
      </c>
      <c r="C32" s="16" t="s">
        <v>17</v>
      </c>
      <c r="D32" s="17">
        <v>85.5</v>
      </c>
      <c r="E32" s="18"/>
      <c r="F32" s="18"/>
      <c r="G32" s="18">
        <v>95634.60000000021</v>
      </c>
      <c r="H32" s="18"/>
      <c r="I32" s="18"/>
      <c r="J32" s="18"/>
      <c r="K32" s="18"/>
      <c r="L32" s="18">
        <v>342</v>
      </c>
      <c r="M32" s="19">
        <f t="shared" si="0"/>
        <v>96062.10000000021</v>
      </c>
      <c r="N32" s="24"/>
    </row>
    <row r="33" spans="1:14" s="14" customFormat="1" ht="12" x14ac:dyDescent="0.2">
      <c r="A33" s="20" t="s">
        <v>32</v>
      </c>
      <c r="B33" s="21" t="s">
        <v>16</v>
      </c>
      <c r="C33" s="10" t="s">
        <v>3</v>
      </c>
      <c r="D33" s="11"/>
      <c r="E33" s="12"/>
      <c r="F33" s="12"/>
      <c r="G33" s="12">
        <v>21090</v>
      </c>
      <c r="H33" s="12"/>
      <c r="I33" s="12"/>
      <c r="J33" s="12"/>
      <c r="K33" s="12">
        <v>18</v>
      </c>
      <c r="L33" s="12"/>
      <c r="M33" s="13">
        <f t="shared" si="0"/>
        <v>21108</v>
      </c>
      <c r="N33" s="24"/>
    </row>
    <row r="34" spans="1:14" s="14" customFormat="1" ht="12.75" thickBot="1" x14ac:dyDescent="0.25">
      <c r="A34" s="22" t="s">
        <v>32</v>
      </c>
      <c r="B34" s="23" t="s">
        <v>16</v>
      </c>
      <c r="C34" s="16" t="s">
        <v>17</v>
      </c>
      <c r="D34" s="17"/>
      <c r="E34" s="18"/>
      <c r="F34" s="18"/>
      <c r="G34" s="18">
        <v>121345.40000000056</v>
      </c>
      <c r="H34" s="18"/>
      <c r="I34" s="18"/>
      <c r="J34" s="18"/>
      <c r="K34" s="18">
        <v>102.6</v>
      </c>
      <c r="L34" s="18"/>
      <c r="M34" s="19">
        <f t="shared" si="0"/>
        <v>121448.00000000057</v>
      </c>
      <c r="N34" s="24"/>
    </row>
    <row r="35" spans="1:14" s="14" customFormat="1" ht="12" x14ac:dyDescent="0.2">
      <c r="A35" s="9" t="s">
        <v>32</v>
      </c>
      <c r="B35" s="9" t="s">
        <v>19</v>
      </c>
      <c r="C35" s="10" t="s">
        <v>3</v>
      </c>
      <c r="D35" s="11">
        <v>140</v>
      </c>
      <c r="E35" s="12"/>
      <c r="F35" s="12"/>
      <c r="G35" s="12">
        <v>6675</v>
      </c>
      <c r="H35" s="12"/>
      <c r="I35" s="12">
        <v>20</v>
      </c>
      <c r="J35" s="12"/>
      <c r="K35" s="12"/>
      <c r="L35" s="12"/>
      <c r="M35" s="13">
        <f t="shared" si="0"/>
        <v>6835</v>
      </c>
      <c r="N35" s="24"/>
    </row>
    <row r="36" spans="1:14" s="14" customFormat="1" ht="12.75" thickBot="1" x14ac:dyDescent="0.25">
      <c r="A36" s="15" t="s">
        <v>32</v>
      </c>
      <c r="B36" s="15" t="s">
        <v>20</v>
      </c>
      <c r="C36" s="16" t="s">
        <v>17</v>
      </c>
      <c r="D36" s="17">
        <v>1134</v>
      </c>
      <c r="E36" s="18"/>
      <c r="F36" s="18"/>
      <c r="G36" s="18">
        <v>38366.700000000004</v>
      </c>
      <c r="H36" s="18"/>
      <c r="I36" s="18">
        <v>114</v>
      </c>
      <c r="J36" s="18"/>
      <c r="K36" s="18"/>
      <c r="L36" s="18"/>
      <c r="M36" s="19">
        <f t="shared" si="0"/>
        <v>39614.700000000004</v>
      </c>
      <c r="N36" s="24"/>
    </row>
    <row r="37" spans="1:14" s="14" customFormat="1" ht="12" x14ac:dyDescent="0.2">
      <c r="A37" s="20" t="s">
        <v>33</v>
      </c>
      <c r="B37" s="21" t="s">
        <v>16</v>
      </c>
      <c r="C37" s="10" t="s">
        <v>3</v>
      </c>
      <c r="D37" s="11"/>
      <c r="E37" s="12"/>
      <c r="F37" s="12"/>
      <c r="G37" s="12"/>
      <c r="H37" s="12"/>
      <c r="I37" s="12">
        <v>15</v>
      </c>
      <c r="J37" s="12"/>
      <c r="K37" s="12"/>
      <c r="L37" s="12">
        <v>15231</v>
      </c>
      <c r="M37" s="13">
        <f t="shared" ref="M37:M74" si="1">SUM(D37:L37)</f>
        <v>15246</v>
      </c>
      <c r="N37" s="24"/>
    </row>
    <row r="38" spans="1:14" s="14" customFormat="1" ht="12.75" thickBot="1" x14ac:dyDescent="0.25">
      <c r="A38" s="22" t="s">
        <v>33</v>
      </c>
      <c r="B38" s="23" t="s">
        <v>16</v>
      </c>
      <c r="C38" s="16" t="s">
        <v>17</v>
      </c>
      <c r="D38" s="17"/>
      <c r="E38" s="18"/>
      <c r="F38" s="18"/>
      <c r="G38" s="18"/>
      <c r="H38" s="18"/>
      <c r="I38" s="18">
        <v>82.05</v>
      </c>
      <c r="J38" s="18"/>
      <c r="K38" s="18"/>
      <c r="L38" s="18">
        <v>84752.97</v>
      </c>
      <c r="M38" s="19">
        <f t="shared" si="1"/>
        <v>84835.02</v>
      </c>
      <c r="N38" s="24"/>
    </row>
    <row r="39" spans="1:14" s="14" customFormat="1" ht="12" x14ac:dyDescent="0.2">
      <c r="A39" s="9" t="s">
        <v>34</v>
      </c>
      <c r="B39" s="9" t="s">
        <v>16</v>
      </c>
      <c r="C39" s="10" t="s">
        <v>3</v>
      </c>
      <c r="D39" s="11">
        <v>4216</v>
      </c>
      <c r="E39" s="12">
        <v>36</v>
      </c>
      <c r="F39" s="12"/>
      <c r="G39" s="12">
        <v>23</v>
      </c>
      <c r="H39" s="12"/>
      <c r="I39" s="12">
        <v>3794</v>
      </c>
      <c r="J39" s="12">
        <v>30154</v>
      </c>
      <c r="K39" s="12">
        <v>1</v>
      </c>
      <c r="L39" s="12"/>
      <c r="M39" s="13">
        <f t="shared" si="1"/>
        <v>38224</v>
      </c>
      <c r="N39" s="24"/>
    </row>
    <row r="40" spans="1:14" s="14" customFormat="1" ht="12.75" thickBot="1" x14ac:dyDescent="0.25">
      <c r="A40" s="15" t="s">
        <v>34</v>
      </c>
      <c r="B40" s="15" t="s">
        <v>16</v>
      </c>
      <c r="C40" s="16" t="s">
        <v>17</v>
      </c>
      <c r="D40" s="17">
        <v>24282.000000000011</v>
      </c>
      <c r="E40" s="18">
        <v>205.20000000000002</v>
      </c>
      <c r="F40" s="18"/>
      <c r="G40" s="18">
        <v>131.1</v>
      </c>
      <c r="H40" s="18"/>
      <c r="I40" s="18">
        <v>21682.799999999999</v>
      </c>
      <c r="J40" s="18">
        <v>172958.90000000113</v>
      </c>
      <c r="K40" s="18">
        <v>5.7</v>
      </c>
      <c r="L40" s="18"/>
      <c r="M40" s="19">
        <f t="shared" si="1"/>
        <v>219265.70000000115</v>
      </c>
      <c r="N40" s="24"/>
    </row>
    <row r="41" spans="1:14" s="14" customFormat="1" ht="12" x14ac:dyDescent="0.2">
      <c r="A41" s="20" t="s">
        <v>35</v>
      </c>
      <c r="B41" s="21" t="s">
        <v>16</v>
      </c>
      <c r="C41" s="10" t="s">
        <v>3</v>
      </c>
      <c r="D41" s="11">
        <v>704</v>
      </c>
      <c r="E41" s="12">
        <v>15</v>
      </c>
      <c r="F41" s="12"/>
      <c r="G41" s="12"/>
      <c r="H41" s="12"/>
      <c r="I41" s="12">
        <v>10526</v>
      </c>
      <c r="J41" s="12">
        <v>37670</v>
      </c>
      <c r="K41" s="12">
        <v>136</v>
      </c>
      <c r="L41" s="12"/>
      <c r="M41" s="13">
        <f t="shared" si="1"/>
        <v>49051</v>
      </c>
      <c r="N41" s="24"/>
    </row>
    <row r="42" spans="1:14" s="14" customFormat="1" ht="12.75" thickBot="1" x14ac:dyDescent="0.25">
      <c r="A42" s="22" t="s">
        <v>35</v>
      </c>
      <c r="B42" s="23" t="s">
        <v>16</v>
      </c>
      <c r="C42" s="16" t="s">
        <v>17</v>
      </c>
      <c r="D42" s="17">
        <v>4149.6000000000004</v>
      </c>
      <c r="E42" s="18">
        <v>85.5</v>
      </c>
      <c r="F42" s="18"/>
      <c r="G42" s="18"/>
      <c r="H42" s="18"/>
      <c r="I42" s="18">
        <v>60676.499999999767</v>
      </c>
      <c r="J42" s="18">
        <v>218196.00000000169</v>
      </c>
      <c r="K42" s="18">
        <v>775.2</v>
      </c>
      <c r="L42" s="18"/>
      <c r="M42" s="19">
        <f t="shared" si="1"/>
        <v>283882.80000000144</v>
      </c>
      <c r="N42" s="24"/>
    </row>
    <row r="43" spans="1:14" s="14" customFormat="1" ht="12" x14ac:dyDescent="0.2">
      <c r="A43" s="9" t="s">
        <v>36</v>
      </c>
      <c r="B43" s="9" t="s">
        <v>16</v>
      </c>
      <c r="C43" s="10" t="s">
        <v>3</v>
      </c>
      <c r="D43" s="11">
        <v>20</v>
      </c>
      <c r="E43" s="12"/>
      <c r="F43" s="12"/>
      <c r="G43" s="12"/>
      <c r="H43" s="12"/>
      <c r="I43" s="12"/>
      <c r="J43" s="12"/>
      <c r="K43" s="12"/>
      <c r="L43" s="12">
        <v>6249</v>
      </c>
      <c r="M43" s="13">
        <f t="shared" si="1"/>
        <v>6269</v>
      </c>
      <c r="N43" s="24"/>
    </row>
    <row r="44" spans="1:14" s="14" customFormat="1" ht="12.75" thickBot="1" x14ac:dyDescent="0.25">
      <c r="A44" s="15" t="s">
        <v>36</v>
      </c>
      <c r="B44" s="15" t="s">
        <v>16</v>
      </c>
      <c r="C44" s="16" t="s">
        <v>17</v>
      </c>
      <c r="D44" s="17">
        <v>114</v>
      </c>
      <c r="E44" s="18"/>
      <c r="F44" s="18"/>
      <c r="G44" s="18"/>
      <c r="H44" s="18"/>
      <c r="I44" s="18"/>
      <c r="J44" s="18"/>
      <c r="K44" s="18"/>
      <c r="L44" s="18">
        <v>32245.609999999975</v>
      </c>
      <c r="M44" s="19">
        <f t="shared" si="1"/>
        <v>32359.609999999975</v>
      </c>
      <c r="N44" s="24"/>
    </row>
    <row r="45" spans="1:14" s="14" customFormat="1" ht="12" x14ac:dyDescent="0.2">
      <c r="A45" s="20" t="s">
        <v>37</v>
      </c>
      <c r="B45" s="21" t="s">
        <v>16</v>
      </c>
      <c r="C45" s="10" t="s">
        <v>3</v>
      </c>
      <c r="D45" s="11">
        <v>21918</v>
      </c>
      <c r="E45" s="12"/>
      <c r="F45" s="12"/>
      <c r="G45" s="12">
        <v>75</v>
      </c>
      <c r="H45" s="12"/>
      <c r="I45" s="12">
        <v>202</v>
      </c>
      <c r="J45" s="12">
        <v>108</v>
      </c>
      <c r="K45" s="12"/>
      <c r="L45" s="12"/>
      <c r="M45" s="13">
        <f t="shared" si="1"/>
        <v>22303</v>
      </c>
      <c r="N45" s="24"/>
    </row>
    <row r="46" spans="1:14" s="14" customFormat="1" ht="12.75" thickBot="1" x14ac:dyDescent="0.25">
      <c r="A46" s="22" t="s">
        <v>37</v>
      </c>
      <c r="B46" s="23" t="s">
        <v>16</v>
      </c>
      <c r="C46" s="16" t="s">
        <v>17</v>
      </c>
      <c r="D46" s="17">
        <v>125888.3</v>
      </c>
      <c r="E46" s="18"/>
      <c r="F46" s="18"/>
      <c r="G46" s="18">
        <v>427.5</v>
      </c>
      <c r="H46" s="18"/>
      <c r="I46" s="18">
        <v>1151.4000000000001</v>
      </c>
      <c r="J46" s="18">
        <v>615.6</v>
      </c>
      <c r="K46" s="18"/>
      <c r="L46" s="18"/>
      <c r="M46" s="19">
        <f t="shared" si="1"/>
        <v>128082.8</v>
      </c>
      <c r="N46" s="24"/>
    </row>
    <row r="47" spans="1:14" s="14" customFormat="1" ht="12" x14ac:dyDescent="0.2">
      <c r="A47" s="9" t="s">
        <v>38</v>
      </c>
      <c r="B47" s="9" t="s">
        <v>16</v>
      </c>
      <c r="C47" s="10" t="s">
        <v>3</v>
      </c>
      <c r="D47" s="11">
        <v>784</v>
      </c>
      <c r="E47" s="12"/>
      <c r="F47" s="12"/>
      <c r="G47" s="12">
        <v>52</v>
      </c>
      <c r="H47" s="12">
        <v>36</v>
      </c>
      <c r="I47" s="12">
        <v>38363</v>
      </c>
      <c r="J47" s="12">
        <v>504</v>
      </c>
      <c r="K47" s="12"/>
      <c r="L47" s="12"/>
      <c r="M47" s="13">
        <f t="shared" si="1"/>
        <v>39739</v>
      </c>
      <c r="N47" s="24"/>
    </row>
    <row r="48" spans="1:14" s="14" customFormat="1" ht="12.75" thickBot="1" x14ac:dyDescent="0.25">
      <c r="A48" s="15" t="s">
        <v>38</v>
      </c>
      <c r="B48" s="15" t="s">
        <v>16</v>
      </c>
      <c r="C48" s="16" t="s">
        <v>17</v>
      </c>
      <c r="D48" s="17">
        <v>4470.7000000000007</v>
      </c>
      <c r="E48" s="18"/>
      <c r="F48" s="18"/>
      <c r="G48" s="18">
        <v>296.40000000000003</v>
      </c>
      <c r="H48" s="18">
        <v>273.60000000000002</v>
      </c>
      <c r="I48" s="18">
        <v>220685.0000000039</v>
      </c>
      <c r="J48" s="18">
        <v>2872.7999999999993</v>
      </c>
      <c r="K48" s="18"/>
      <c r="L48" s="18"/>
      <c r="M48" s="19">
        <f t="shared" si="1"/>
        <v>228598.5000000039</v>
      </c>
      <c r="N48" s="24"/>
    </row>
    <row r="49" spans="1:14" s="14" customFormat="1" ht="12" x14ac:dyDescent="0.2">
      <c r="A49" s="20" t="s">
        <v>39</v>
      </c>
      <c r="B49" s="21" t="s">
        <v>16</v>
      </c>
      <c r="C49" s="10" t="s">
        <v>3</v>
      </c>
      <c r="D49" s="11">
        <v>57</v>
      </c>
      <c r="E49" s="12"/>
      <c r="F49" s="12"/>
      <c r="G49" s="12"/>
      <c r="H49" s="12"/>
      <c r="I49" s="12">
        <v>13230</v>
      </c>
      <c r="J49" s="12">
        <v>125</v>
      </c>
      <c r="K49" s="12"/>
      <c r="L49" s="12"/>
      <c r="M49" s="13">
        <f t="shared" si="1"/>
        <v>13412</v>
      </c>
      <c r="N49" s="24"/>
    </row>
    <row r="50" spans="1:14" s="14" customFormat="1" ht="12.75" thickBot="1" x14ac:dyDescent="0.25">
      <c r="A50" s="22" t="s">
        <v>39</v>
      </c>
      <c r="B50" s="23" t="s">
        <v>16</v>
      </c>
      <c r="C50" s="16" t="s">
        <v>17</v>
      </c>
      <c r="D50" s="17">
        <v>324.89999999999998</v>
      </c>
      <c r="E50" s="18"/>
      <c r="F50" s="18"/>
      <c r="G50" s="18"/>
      <c r="H50" s="18"/>
      <c r="I50" s="18">
        <v>75752.999999999898</v>
      </c>
      <c r="J50" s="18">
        <v>712.5</v>
      </c>
      <c r="K50" s="18"/>
      <c r="L50" s="18"/>
      <c r="M50" s="19">
        <f t="shared" si="1"/>
        <v>76790.399999999892</v>
      </c>
      <c r="N50" s="24"/>
    </row>
    <row r="51" spans="1:14" s="27" customFormat="1" ht="12" x14ac:dyDescent="0.2">
      <c r="A51" s="9" t="s">
        <v>40</v>
      </c>
      <c r="B51" s="9" t="s">
        <v>16</v>
      </c>
      <c r="C51" s="10" t="s">
        <v>3</v>
      </c>
      <c r="D51" s="11">
        <v>56</v>
      </c>
      <c r="E51" s="12"/>
      <c r="F51" s="12"/>
      <c r="G51" s="12">
        <v>20</v>
      </c>
      <c r="H51" s="12"/>
      <c r="I51" s="12">
        <v>11</v>
      </c>
      <c r="J51" s="12">
        <v>94</v>
      </c>
      <c r="K51" s="12">
        <v>9379</v>
      </c>
      <c r="L51" s="12"/>
      <c r="M51" s="13">
        <f t="shared" si="1"/>
        <v>9560</v>
      </c>
      <c r="N51" s="24"/>
    </row>
    <row r="52" spans="1:14" s="27" customFormat="1" ht="12.75" thickBot="1" x14ac:dyDescent="0.25">
      <c r="A52" s="15" t="s">
        <v>40</v>
      </c>
      <c r="B52" s="15" t="s">
        <v>16</v>
      </c>
      <c r="C52" s="16" t="s">
        <v>17</v>
      </c>
      <c r="D52" s="17">
        <v>306.32</v>
      </c>
      <c r="E52" s="18"/>
      <c r="F52" s="18"/>
      <c r="G52" s="18">
        <v>109.4</v>
      </c>
      <c r="H52" s="18"/>
      <c r="I52" s="18">
        <v>36.299999999999997</v>
      </c>
      <c r="J52" s="18">
        <v>466.43999999999994</v>
      </c>
      <c r="K52" s="18">
        <v>48754.359999999891</v>
      </c>
      <c r="L52" s="18"/>
      <c r="M52" s="19">
        <f t="shared" si="1"/>
        <v>49672.819999999891</v>
      </c>
      <c r="N52" s="24"/>
    </row>
    <row r="53" spans="1:14" s="14" customFormat="1" ht="12" x14ac:dyDescent="0.2">
      <c r="A53" s="20" t="s">
        <v>41</v>
      </c>
      <c r="B53" s="21" t="s">
        <v>16</v>
      </c>
      <c r="C53" s="10" t="s">
        <v>3</v>
      </c>
      <c r="D53" s="11">
        <v>19303</v>
      </c>
      <c r="E53" s="12"/>
      <c r="F53" s="12"/>
      <c r="G53" s="12">
        <v>15</v>
      </c>
      <c r="H53" s="12"/>
      <c r="I53" s="12">
        <v>1313</v>
      </c>
      <c r="J53" s="12">
        <v>44483</v>
      </c>
      <c r="K53" s="12">
        <v>128</v>
      </c>
      <c r="L53" s="12">
        <v>25</v>
      </c>
      <c r="M53" s="13">
        <f t="shared" si="1"/>
        <v>65267</v>
      </c>
      <c r="N53" s="24"/>
    </row>
    <row r="54" spans="1:14" s="14" customFormat="1" ht="12.75" thickBot="1" x14ac:dyDescent="0.25">
      <c r="A54" s="22" t="s">
        <v>41</v>
      </c>
      <c r="B54" s="23" t="s">
        <v>16</v>
      </c>
      <c r="C54" s="16" t="s">
        <v>17</v>
      </c>
      <c r="D54" s="17">
        <v>111535.69999999987</v>
      </c>
      <c r="E54" s="18"/>
      <c r="F54" s="18"/>
      <c r="G54" s="18">
        <v>85.5</v>
      </c>
      <c r="H54" s="18"/>
      <c r="I54" s="18">
        <v>7514.5000000000055</v>
      </c>
      <c r="J54" s="18">
        <v>260041.60000000295</v>
      </c>
      <c r="K54" s="18">
        <v>729.59999999999991</v>
      </c>
      <c r="L54" s="18">
        <v>142.5</v>
      </c>
      <c r="M54" s="19">
        <f t="shared" si="1"/>
        <v>380049.40000000282</v>
      </c>
      <c r="N54" s="24"/>
    </row>
    <row r="55" spans="1:14" s="14" customFormat="1" ht="12" x14ac:dyDescent="0.2">
      <c r="A55" s="9" t="s">
        <v>42</v>
      </c>
      <c r="B55" s="9" t="s">
        <v>16</v>
      </c>
      <c r="C55" s="10" t="s">
        <v>3</v>
      </c>
      <c r="D55" s="11">
        <v>20</v>
      </c>
      <c r="E55" s="12"/>
      <c r="F55" s="12">
        <v>20716</v>
      </c>
      <c r="G55" s="12"/>
      <c r="H55" s="12"/>
      <c r="I55" s="12"/>
      <c r="J55" s="12"/>
      <c r="K55" s="12"/>
      <c r="L55" s="12">
        <v>6</v>
      </c>
      <c r="M55" s="13">
        <f t="shared" si="1"/>
        <v>20742</v>
      </c>
      <c r="N55" s="24"/>
    </row>
    <row r="56" spans="1:14" s="14" customFormat="1" ht="12.75" thickBot="1" x14ac:dyDescent="0.25">
      <c r="A56" s="15" t="s">
        <v>42</v>
      </c>
      <c r="B56" s="15" t="s">
        <v>16</v>
      </c>
      <c r="C56" s="16" t="s">
        <v>17</v>
      </c>
      <c r="D56" s="17">
        <v>114</v>
      </c>
      <c r="E56" s="18"/>
      <c r="F56" s="18">
        <v>123374.60000000089</v>
      </c>
      <c r="G56" s="18"/>
      <c r="H56" s="18"/>
      <c r="I56" s="18"/>
      <c r="J56" s="18"/>
      <c r="K56" s="18"/>
      <c r="L56" s="18">
        <v>34.200000000000003</v>
      </c>
      <c r="M56" s="19">
        <f t="shared" si="1"/>
        <v>123522.80000000089</v>
      </c>
      <c r="N56" s="24"/>
    </row>
    <row r="57" spans="1:14" s="14" customFormat="1" ht="12" x14ac:dyDescent="0.2">
      <c r="A57" s="20" t="s">
        <v>43</v>
      </c>
      <c r="B57" s="21" t="s">
        <v>16</v>
      </c>
      <c r="C57" s="10" t="s">
        <v>3</v>
      </c>
      <c r="D57" s="11">
        <v>30</v>
      </c>
      <c r="E57" s="12">
        <v>5755</v>
      </c>
      <c r="F57" s="12"/>
      <c r="G57" s="12"/>
      <c r="H57" s="12"/>
      <c r="I57" s="12"/>
      <c r="J57" s="12"/>
      <c r="K57" s="12">
        <v>40</v>
      </c>
      <c r="L57" s="12"/>
      <c r="M57" s="13">
        <f t="shared" si="1"/>
        <v>5825</v>
      </c>
      <c r="N57" s="24"/>
    </row>
    <row r="58" spans="1:14" s="14" customFormat="1" ht="12.75" thickBot="1" x14ac:dyDescent="0.25">
      <c r="A58" s="22" t="s">
        <v>43</v>
      </c>
      <c r="B58" s="23" t="s">
        <v>16</v>
      </c>
      <c r="C58" s="16" t="s">
        <v>17</v>
      </c>
      <c r="D58" s="17">
        <v>171</v>
      </c>
      <c r="E58" s="18">
        <v>34450.799999999996</v>
      </c>
      <c r="F58" s="18"/>
      <c r="G58" s="18"/>
      <c r="H58" s="18"/>
      <c r="I58" s="18"/>
      <c r="J58" s="18"/>
      <c r="K58" s="18">
        <v>228</v>
      </c>
      <c r="L58" s="18"/>
      <c r="M58" s="19">
        <f t="shared" si="1"/>
        <v>34849.799999999996</v>
      </c>
      <c r="N58" s="24"/>
    </row>
    <row r="59" spans="1:14" s="14" customFormat="1" ht="12" x14ac:dyDescent="0.2">
      <c r="A59" s="9" t="s">
        <v>44</v>
      </c>
      <c r="B59" s="9" t="s">
        <v>16</v>
      </c>
      <c r="C59" s="10" t="s">
        <v>3</v>
      </c>
      <c r="D59" s="11"/>
      <c r="E59" s="12"/>
      <c r="F59" s="12"/>
      <c r="G59" s="12"/>
      <c r="H59" s="12">
        <v>16580</v>
      </c>
      <c r="I59" s="12"/>
      <c r="J59" s="12">
        <v>54</v>
      </c>
      <c r="K59" s="12"/>
      <c r="L59" s="12">
        <v>32</v>
      </c>
      <c r="M59" s="13">
        <f t="shared" si="1"/>
        <v>16666</v>
      </c>
      <c r="N59" s="24"/>
    </row>
    <row r="60" spans="1:14" s="14" customFormat="1" ht="12.75" thickBot="1" x14ac:dyDescent="0.25">
      <c r="A60" s="15" t="s">
        <v>44</v>
      </c>
      <c r="B60" s="15" t="s">
        <v>16</v>
      </c>
      <c r="C60" s="16" t="s">
        <v>17</v>
      </c>
      <c r="D60" s="17"/>
      <c r="E60" s="18"/>
      <c r="F60" s="18"/>
      <c r="G60" s="18"/>
      <c r="H60" s="18">
        <v>95798</v>
      </c>
      <c r="I60" s="18"/>
      <c r="J60" s="18">
        <v>307.79999999999995</v>
      </c>
      <c r="K60" s="18"/>
      <c r="L60" s="18">
        <v>182.39999999999998</v>
      </c>
      <c r="M60" s="19">
        <f t="shared" si="1"/>
        <v>96288.2</v>
      </c>
      <c r="N60" s="24"/>
    </row>
    <row r="61" spans="1:14" s="14" customFormat="1" ht="12" customHeight="1" x14ac:dyDescent="0.2">
      <c r="A61" s="9" t="s">
        <v>45</v>
      </c>
      <c r="B61" s="9" t="s">
        <v>19</v>
      </c>
      <c r="C61" s="10" t="s">
        <v>3</v>
      </c>
      <c r="D61" s="11"/>
      <c r="E61" s="12"/>
      <c r="F61" s="12"/>
      <c r="G61" s="12"/>
      <c r="H61" s="12"/>
      <c r="I61" s="12"/>
      <c r="J61" s="12"/>
      <c r="K61" s="12"/>
      <c r="L61" s="12">
        <v>153</v>
      </c>
      <c r="M61" s="13">
        <f t="shared" si="1"/>
        <v>153</v>
      </c>
      <c r="N61" s="24"/>
    </row>
    <row r="62" spans="1:14" s="14" customFormat="1" ht="12.75" customHeight="1" thickBot="1" x14ac:dyDescent="0.25">
      <c r="A62" s="15"/>
      <c r="B62" s="15" t="s">
        <v>16</v>
      </c>
      <c r="C62" s="16" t="s">
        <v>17</v>
      </c>
      <c r="D62" s="17"/>
      <c r="E62" s="18"/>
      <c r="F62" s="18"/>
      <c r="G62" s="18"/>
      <c r="H62" s="18"/>
      <c r="I62" s="18"/>
      <c r="J62" s="18"/>
      <c r="K62" s="18"/>
      <c r="L62" s="18">
        <v>872.1</v>
      </c>
      <c r="M62" s="19">
        <f t="shared" si="1"/>
        <v>872.1</v>
      </c>
      <c r="N62" s="24"/>
    </row>
    <row r="63" spans="1:14" s="14" customFormat="1" ht="12" x14ac:dyDescent="0.2">
      <c r="A63" s="9" t="s">
        <v>46</v>
      </c>
      <c r="B63" s="9" t="s">
        <v>16</v>
      </c>
      <c r="C63" s="10" t="s">
        <v>3</v>
      </c>
      <c r="D63" s="11">
        <v>12190</v>
      </c>
      <c r="E63" s="12"/>
      <c r="F63" s="12"/>
      <c r="G63" s="12"/>
      <c r="H63" s="12"/>
      <c r="I63" s="12">
        <v>18</v>
      </c>
      <c r="J63" s="12"/>
      <c r="K63" s="12"/>
      <c r="L63" s="12"/>
      <c r="M63" s="13">
        <f t="shared" si="1"/>
        <v>12208</v>
      </c>
      <c r="N63" s="24"/>
    </row>
    <row r="64" spans="1:14" s="14" customFormat="1" ht="12.75" thickBot="1" x14ac:dyDescent="0.25">
      <c r="A64" s="15" t="s">
        <v>46</v>
      </c>
      <c r="B64" s="15" t="s">
        <v>16</v>
      </c>
      <c r="C64" s="16" t="s">
        <v>17</v>
      </c>
      <c r="D64" s="17">
        <v>70626.800000000017</v>
      </c>
      <c r="E64" s="18"/>
      <c r="F64" s="18"/>
      <c r="G64" s="18"/>
      <c r="H64" s="18"/>
      <c r="I64" s="18">
        <v>102.6</v>
      </c>
      <c r="J64" s="18"/>
      <c r="K64" s="18"/>
      <c r="L64" s="18"/>
      <c r="M64" s="19">
        <f t="shared" si="1"/>
        <v>70729.400000000023</v>
      </c>
      <c r="N64" s="24"/>
    </row>
    <row r="65" spans="1:14" s="14" customFormat="1" ht="12" x14ac:dyDescent="0.2">
      <c r="A65" s="20" t="s">
        <v>47</v>
      </c>
      <c r="B65" s="21" t="s">
        <v>16</v>
      </c>
      <c r="C65" s="10" t="s">
        <v>3</v>
      </c>
      <c r="D65" s="11"/>
      <c r="E65" s="12"/>
      <c r="F65" s="12">
        <v>13744</v>
      </c>
      <c r="G65" s="12"/>
      <c r="H65" s="12"/>
      <c r="I65" s="12"/>
      <c r="J65" s="12"/>
      <c r="K65" s="12"/>
      <c r="L65" s="12"/>
      <c r="M65" s="13">
        <f t="shared" si="1"/>
        <v>13744</v>
      </c>
      <c r="N65" s="24"/>
    </row>
    <row r="66" spans="1:14" s="14" customFormat="1" ht="12.75" thickBot="1" x14ac:dyDescent="0.25">
      <c r="A66" s="22" t="s">
        <v>47</v>
      </c>
      <c r="B66" s="23" t="s">
        <v>16</v>
      </c>
      <c r="C66" s="16" t="s">
        <v>17</v>
      </c>
      <c r="D66" s="17"/>
      <c r="E66" s="18"/>
      <c r="F66" s="18">
        <v>81462.500000000044</v>
      </c>
      <c r="G66" s="18"/>
      <c r="H66" s="18"/>
      <c r="I66" s="18"/>
      <c r="J66" s="18"/>
      <c r="K66" s="18"/>
      <c r="L66" s="18"/>
      <c r="M66" s="19">
        <f t="shared" si="1"/>
        <v>81462.500000000044</v>
      </c>
      <c r="N66" s="24"/>
    </row>
    <row r="67" spans="1:14" s="14" customFormat="1" ht="12" x14ac:dyDescent="0.2">
      <c r="A67" s="9" t="s">
        <v>48</v>
      </c>
      <c r="B67" s="9" t="s">
        <v>16</v>
      </c>
      <c r="C67" s="10" t="s">
        <v>3</v>
      </c>
      <c r="D67" s="11"/>
      <c r="E67" s="12"/>
      <c r="F67" s="12">
        <v>29067</v>
      </c>
      <c r="G67" s="12"/>
      <c r="H67" s="12"/>
      <c r="I67" s="12">
        <v>2</v>
      </c>
      <c r="J67" s="12">
        <v>104</v>
      </c>
      <c r="K67" s="12"/>
      <c r="L67" s="12"/>
      <c r="M67" s="13">
        <f t="shared" si="1"/>
        <v>29173</v>
      </c>
      <c r="N67" s="24"/>
    </row>
    <row r="68" spans="1:14" s="14" customFormat="1" ht="12.75" thickBot="1" x14ac:dyDescent="0.25">
      <c r="A68" s="15" t="s">
        <v>48</v>
      </c>
      <c r="B68" s="15" t="s">
        <v>16</v>
      </c>
      <c r="C68" s="16" t="s">
        <v>17</v>
      </c>
      <c r="D68" s="17"/>
      <c r="E68" s="18"/>
      <c r="F68" s="18">
        <v>174857.00000000143</v>
      </c>
      <c r="G68" s="18"/>
      <c r="H68" s="18"/>
      <c r="I68" s="18">
        <v>11.4</v>
      </c>
      <c r="J68" s="18">
        <v>592.79999999999995</v>
      </c>
      <c r="K68" s="18"/>
      <c r="L68" s="18"/>
      <c r="M68" s="19">
        <f t="shared" si="1"/>
        <v>175461.20000000141</v>
      </c>
      <c r="N68" s="24"/>
    </row>
    <row r="69" spans="1:14" s="14" customFormat="1" ht="12" x14ac:dyDescent="0.2">
      <c r="A69" s="20" t="s">
        <v>49</v>
      </c>
      <c r="B69" s="21" t="s">
        <v>16</v>
      </c>
      <c r="C69" s="10" t="s">
        <v>3</v>
      </c>
      <c r="D69" s="11">
        <v>38</v>
      </c>
      <c r="E69" s="12"/>
      <c r="F69" s="12"/>
      <c r="G69" s="12"/>
      <c r="H69" s="12"/>
      <c r="I69" s="12">
        <v>11857</v>
      </c>
      <c r="J69" s="12">
        <v>546</v>
      </c>
      <c r="K69" s="12"/>
      <c r="L69" s="12">
        <v>15</v>
      </c>
      <c r="M69" s="13">
        <f t="shared" si="1"/>
        <v>12456</v>
      </c>
      <c r="N69" s="24"/>
    </row>
    <row r="70" spans="1:14" s="14" customFormat="1" ht="12.75" thickBot="1" x14ac:dyDescent="0.25">
      <c r="A70" s="22" t="s">
        <v>49</v>
      </c>
      <c r="B70" s="23" t="s">
        <v>16</v>
      </c>
      <c r="C70" s="16" t="s">
        <v>17</v>
      </c>
      <c r="D70" s="17">
        <v>216.6</v>
      </c>
      <c r="E70" s="18"/>
      <c r="F70" s="18"/>
      <c r="G70" s="18"/>
      <c r="H70" s="18"/>
      <c r="I70" s="18">
        <v>68390.499999999767</v>
      </c>
      <c r="J70" s="18">
        <v>3317.3999999999992</v>
      </c>
      <c r="K70" s="18"/>
      <c r="L70" s="18">
        <v>85.5</v>
      </c>
      <c r="M70" s="19">
        <f t="shared" si="1"/>
        <v>72009.999999999767</v>
      </c>
      <c r="N70" s="24"/>
    </row>
    <row r="71" spans="1:14" s="14" customFormat="1" ht="12" x14ac:dyDescent="0.2">
      <c r="A71" s="9" t="s">
        <v>50</v>
      </c>
      <c r="B71" s="9" t="s">
        <v>19</v>
      </c>
      <c r="C71" s="10" t="s">
        <v>3</v>
      </c>
      <c r="D71" s="11">
        <v>362</v>
      </c>
      <c r="E71" s="12"/>
      <c r="F71" s="12"/>
      <c r="G71" s="12"/>
      <c r="H71" s="12">
        <v>3200</v>
      </c>
      <c r="I71" s="12"/>
      <c r="J71" s="12"/>
      <c r="K71" s="12"/>
      <c r="L71" s="12"/>
      <c r="M71" s="13">
        <f t="shared" si="1"/>
        <v>3562</v>
      </c>
      <c r="N71" s="24"/>
    </row>
    <row r="72" spans="1:14" s="14" customFormat="1" ht="12.75" thickBot="1" x14ac:dyDescent="0.25">
      <c r="A72" s="15" t="s">
        <v>50</v>
      </c>
      <c r="B72" s="15" t="s">
        <v>20</v>
      </c>
      <c r="C72" s="16" t="s">
        <v>17</v>
      </c>
      <c r="D72" s="17">
        <v>4040.2000000000003</v>
      </c>
      <c r="E72" s="18"/>
      <c r="F72" s="18"/>
      <c r="G72" s="18"/>
      <c r="H72" s="18">
        <v>19236.799999999996</v>
      </c>
      <c r="I72" s="18"/>
      <c r="J72" s="18"/>
      <c r="K72" s="18"/>
      <c r="L72" s="18"/>
      <c r="M72" s="19">
        <f t="shared" si="1"/>
        <v>23276.999999999996</v>
      </c>
      <c r="N72" s="24"/>
    </row>
    <row r="73" spans="1:14" s="14" customFormat="1" ht="12" x14ac:dyDescent="0.2">
      <c r="A73" s="20" t="s">
        <v>51</v>
      </c>
      <c r="B73" s="21" t="s">
        <v>16</v>
      </c>
      <c r="C73" s="10" t="s">
        <v>3</v>
      </c>
      <c r="D73" s="11">
        <v>34</v>
      </c>
      <c r="E73" s="12"/>
      <c r="F73" s="12"/>
      <c r="G73" s="12"/>
      <c r="H73" s="12"/>
      <c r="I73" s="12">
        <v>13121</v>
      </c>
      <c r="J73" s="12">
        <v>50</v>
      </c>
      <c r="K73" s="12"/>
      <c r="L73" s="12">
        <v>18</v>
      </c>
      <c r="M73" s="13">
        <f t="shared" si="1"/>
        <v>13223</v>
      </c>
      <c r="N73" s="24"/>
    </row>
    <row r="74" spans="1:14" s="14" customFormat="1" ht="12.75" thickBot="1" x14ac:dyDescent="0.25">
      <c r="A74" s="22" t="s">
        <v>51</v>
      </c>
      <c r="B74" s="23" t="s">
        <v>16</v>
      </c>
      <c r="C74" s="16" t="s">
        <v>17</v>
      </c>
      <c r="D74" s="17">
        <v>193.8</v>
      </c>
      <c r="E74" s="18"/>
      <c r="F74" s="18"/>
      <c r="G74" s="18"/>
      <c r="H74" s="18"/>
      <c r="I74" s="18">
        <v>75198.199999999939</v>
      </c>
      <c r="J74" s="18">
        <v>285</v>
      </c>
      <c r="K74" s="18"/>
      <c r="L74" s="18">
        <v>102.6</v>
      </c>
      <c r="M74" s="19">
        <f t="shared" si="1"/>
        <v>75779.599999999948</v>
      </c>
      <c r="N74" s="24"/>
    </row>
    <row r="75" spans="1:14" s="14" customFormat="1" ht="12" thickBot="1" x14ac:dyDescent="0.25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4"/>
    </row>
    <row r="76" spans="1:14" s="35" customFormat="1" ht="16.149999999999999" customHeight="1" x14ac:dyDescent="0.25">
      <c r="A76" s="30" t="s">
        <v>52</v>
      </c>
      <c r="B76" s="31" t="s">
        <v>16</v>
      </c>
      <c r="C76" s="32" t="s">
        <v>3</v>
      </c>
      <c r="D76" s="33">
        <f t="shared" ref="D76:L77" si="2">D5+D11+D13+D15+D19+D23+D25+D27+D29+D31+D33+D37+D39+D41+D43+D45+D47+D49+D51+D53+D55+D57+D59+D63+D65+D67+D69+D73+D17</f>
        <v>72229</v>
      </c>
      <c r="E76" s="33">
        <f t="shared" si="2"/>
        <v>25819</v>
      </c>
      <c r="F76" s="33">
        <f t="shared" si="2"/>
        <v>97448</v>
      </c>
      <c r="G76" s="33">
        <f t="shared" si="2"/>
        <v>66526</v>
      </c>
      <c r="H76" s="33">
        <f t="shared" si="2"/>
        <v>31517</v>
      </c>
      <c r="I76" s="33">
        <f t="shared" si="2"/>
        <v>109554</v>
      </c>
      <c r="J76" s="33">
        <f t="shared" si="2"/>
        <v>129731</v>
      </c>
      <c r="K76" s="33">
        <f t="shared" si="2"/>
        <v>24783</v>
      </c>
      <c r="L76" s="33">
        <f t="shared" si="2"/>
        <v>37199</v>
      </c>
      <c r="M76" s="34">
        <f>SUM(D76:L76)</f>
        <v>594806</v>
      </c>
    </row>
    <row r="77" spans="1:14" s="35" customFormat="1" ht="15.75" thickBot="1" x14ac:dyDescent="0.3">
      <c r="A77" s="36"/>
      <c r="B77" s="37"/>
      <c r="C77" s="38" t="s">
        <v>17</v>
      </c>
      <c r="D77" s="39">
        <f t="shared" si="2"/>
        <v>416146.01999999984</v>
      </c>
      <c r="E77" s="39">
        <f t="shared" si="2"/>
        <v>155490.29999999996</v>
      </c>
      <c r="F77" s="39">
        <f t="shared" si="2"/>
        <v>581278.4000000048</v>
      </c>
      <c r="G77" s="39">
        <f t="shared" si="2"/>
        <v>384108.56000000163</v>
      </c>
      <c r="H77" s="39">
        <f t="shared" si="2"/>
        <v>184083.39999999994</v>
      </c>
      <c r="I77" s="39">
        <f t="shared" si="2"/>
        <v>629320.45000000356</v>
      </c>
      <c r="J77" s="39">
        <f t="shared" si="2"/>
        <v>754344.64000000583</v>
      </c>
      <c r="K77" s="39">
        <f t="shared" si="2"/>
        <v>138136.05999999968</v>
      </c>
      <c r="L77" s="39">
        <f t="shared" si="2"/>
        <v>204166.2900000001</v>
      </c>
      <c r="M77" s="40">
        <f>SUM(D77:L77)</f>
        <v>3447074.120000015</v>
      </c>
    </row>
    <row r="78" spans="1:14" s="35" customFormat="1" ht="16.149999999999999" customHeight="1" x14ac:dyDescent="0.25">
      <c r="A78" s="36"/>
      <c r="B78" s="31" t="s">
        <v>53</v>
      </c>
      <c r="C78" s="32" t="s">
        <v>3</v>
      </c>
      <c r="D78" s="33">
        <f t="shared" ref="D78:L79" si="3">D7+D9+D35+D71+D21+D61</f>
        <v>4260</v>
      </c>
      <c r="E78" s="33">
        <f t="shared" si="3"/>
        <v>14732</v>
      </c>
      <c r="F78" s="33">
        <f t="shared" si="3"/>
        <v>9248</v>
      </c>
      <c r="G78" s="33">
        <f t="shared" si="3"/>
        <v>6719</v>
      </c>
      <c r="H78" s="33">
        <f t="shared" si="3"/>
        <v>3200</v>
      </c>
      <c r="I78" s="33">
        <f t="shared" si="3"/>
        <v>4598</v>
      </c>
      <c r="J78" s="33">
        <f t="shared" si="3"/>
        <v>4998</v>
      </c>
      <c r="K78" s="33">
        <f t="shared" si="3"/>
        <v>2458</v>
      </c>
      <c r="L78" s="33">
        <f t="shared" si="3"/>
        <v>860</v>
      </c>
      <c r="M78" s="34">
        <f>SUM(D78:L78)</f>
        <v>51073</v>
      </c>
    </row>
    <row r="79" spans="1:14" s="35" customFormat="1" ht="15.75" thickBot="1" x14ac:dyDescent="0.3">
      <c r="A79" s="41"/>
      <c r="B79" s="37"/>
      <c r="C79" s="38" t="s">
        <v>17</v>
      </c>
      <c r="D79" s="39">
        <f t="shared" si="3"/>
        <v>42196.400000000009</v>
      </c>
      <c r="E79" s="39">
        <f t="shared" si="3"/>
        <v>83972.4</v>
      </c>
      <c r="F79" s="39">
        <f t="shared" si="3"/>
        <v>52713.600000000093</v>
      </c>
      <c r="G79" s="39">
        <f t="shared" si="3"/>
        <v>38617.500000000007</v>
      </c>
      <c r="H79" s="39">
        <f t="shared" si="3"/>
        <v>19236.799999999996</v>
      </c>
      <c r="I79" s="39">
        <f t="shared" si="3"/>
        <v>26208.600000000013</v>
      </c>
      <c r="J79" s="39">
        <f t="shared" si="3"/>
        <v>28488.59999999998</v>
      </c>
      <c r="K79" s="39">
        <f t="shared" si="3"/>
        <v>14010.600000000002</v>
      </c>
      <c r="L79" s="39">
        <f t="shared" si="3"/>
        <v>4902</v>
      </c>
      <c r="M79" s="40">
        <f>SUM(D79:L79)</f>
        <v>310346.50000000006</v>
      </c>
    </row>
  </sheetData>
  <mergeCells count="75">
    <mergeCell ref="A76:A79"/>
    <mergeCell ref="B76:B77"/>
    <mergeCell ref="B78:B79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L1"/>
    <mergeCell ref="A2:L2"/>
    <mergeCell ref="A5:A6"/>
    <mergeCell ref="B5:B6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HABILITAS 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2018-04-10T08:43:32Z</dcterms:created>
  <dcterms:modified xsi:type="dcterms:W3CDTF">2018-04-10T08:44:19Z</dcterms:modified>
</cp:coreProperties>
</file>